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earbeiter-GTW\Gruber_R\5_Datenauslagerung TWVK-Ordner\3_Fertigstellung TWVK\6_Aktualisierung_Logo_27.04.2018\"/>
    </mc:Choice>
  </mc:AlternateContent>
  <bookViews>
    <workbookView xWindow="600" yWindow="105" windowWidth="23715" windowHeight="11565"/>
  </bookViews>
  <sheets>
    <sheet name="Grenzlängenermittlung" sheetId="1" r:id="rId1"/>
  </sheets>
  <calcPr calcId="152511"/>
</workbook>
</file>

<file path=xl/calcChain.xml><?xml version="1.0" encoding="utf-8"?>
<calcChain xmlns="http://schemas.openxmlformats.org/spreadsheetml/2006/main">
  <c r="B16" i="1" l="1"/>
  <c r="C16" i="1" l="1"/>
  <c r="A17" i="1"/>
  <c r="B17" i="1" s="1"/>
  <c r="C17" i="1" s="1"/>
  <c r="A18" i="1" l="1"/>
  <c r="A19" i="1" l="1"/>
  <c r="B18" i="1"/>
  <c r="C18" i="1" s="1"/>
  <c r="A20" i="1" l="1"/>
  <c r="B19" i="1"/>
  <c r="C19" i="1" s="1"/>
  <c r="A21" i="1" l="1"/>
  <c r="B20" i="1"/>
  <c r="C20" i="1" s="1"/>
  <c r="A22" i="1" l="1"/>
  <c r="B21" i="1"/>
  <c r="C21" i="1" s="1"/>
  <c r="A23" i="1" l="1"/>
  <c r="B22" i="1"/>
  <c r="C22" i="1" s="1"/>
  <c r="A24" i="1" l="1"/>
  <c r="B23" i="1"/>
  <c r="C23" i="1" s="1"/>
  <c r="A25" i="1" l="1"/>
  <c r="B24" i="1"/>
  <c r="C24" i="1" s="1"/>
  <c r="A26" i="1" l="1"/>
  <c r="B25" i="1"/>
  <c r="C25" i="1" s="1"/>
  <c r="A27" i="1" l="1"/>
  <c r="B26" i="1"/>
  <c r="C26" i="1" s="1"/>
  <c r="A28" i="1" l="1"/>
  <c r="B27" i="1"/>
  <c r="C27" i="1" s="1"/>
  <c r="A29" i="1" l="1"/>
  <c r="B28" i="1"/>
  <c r="C28" i="1" s="1"/>
  <c r="A30" i="1" l="1"/>
  <c r="B29" i="1"/>
  <c r="C29" i="1" s="1"/>
  <c r="A31" i="1" l="1"/>
  <c r="B30" i="1"/>
  <c r="C30" i="1" s="1"/>
  <c r="A32" i="1" l="1"/>
  <c r="B31" i="1"/>
  <c r="C31" i="1" s="1"/>
  <c r="A33" i="1" l="1"/>
  <c r="B32" i="1"/>
  <c r="C32" i="1" s="1"/>
  <c r="A34" i="1" l="1"/>
  <c r="B33" i="1"/>
  <c r="C33" i="1" s="1"/>
  <c r="A35" i="1" l="1"/>
  <c r="B34" i="1"/>
  <c r="C34" i="1" s="1"/>
  <c r="A36" i="1" l="1"/>
  <c r="B35" i="1"/>
  <c r="C35" i="1" s="1"/>
  <c r="A37" i="1" l="1"/>
  <c r="B36" i="1"/>
  <c r="C36" i="1" s="1"/>
  <c r="A38" i="1" l="1"/>
  <c r="B37" i="1"/>
  <c r="C37" i="1" s="1"/>
  <c r="A39" i="1" l="1"/>
  <c r="B38" i="1"/>
  <c r="C38" i="1" s="1"/>
  <c r="A40" i="1" l="1"/>
  <c r="B39" i="1"/>
  <c r="C39" i="1" s="1"/>
  <c r="A41" i="1" l="1"/>
  <c r="B40" i="1"/>
  <c r="C40" i="1" s="1"/>
  <c r="A42" i="1" l="1"/>
  <c r="B41" i="1"/>
  <c r="C41" i="1" s="1"/>
  <c r="A43" i="1" l="1"/>
  <c r="B42" i="1"/>
  <c r="C42" i="1" s="1"/>
  <c r="A44" i="1" l="1"/>
  <c r="B43" i="1"/>
  <c r="C43" i="1" s="1"/>
  <c r="A45" i="1" l="1"/>
  <c r="B45" i="1" s="1"/>
  <c r="C45" i="1" s="1"/>
  <c r="B44" i="1"/>
  <c r="C44" i="1" s="1"/>
</calcChain>
</file>

<file path=xl/sharedStrings.xml><?xml version="1.0" encoding="utf-8"?>
<sst xmlns="http://schemas.openxmlformats.org/spreadsheetml/2006/main" count="16" uniqueCount="16">
  <si>
    <t>Bohrteufe</t>
  </si>
  <si>
    <t>€/tfm</t>
  </si>
  <si>
    <t>1) spezifische Kosten der Brunnenabteufung je Bohrungstiefenmeter:</t>
  </si>
  <si>
    <t>2) spezifische Laufmeterkosten zur Anschlussleitungsherstellung:</t>
  </si>
  <si>
    <t>€/lfm</t>
  </si>
  <si>
    <t>A) Eingabe der Berechnungsparameter:</t>
  </si>
  <si>
    <t xml:space="preserve"> [€]</t>
  </si>
  <si>
    <t>Brunnen-</t>
  </si>
  <si>
    <t>Barwert</t>
  </si>
  <si>
    <t>Grenzlänge</t>
  </si>
  <si>
    <t xml:space="preserve"> [m]</t>
  </si>
  <si>
    <r>
      <rPr>
        <u/>
        <sz val="11"/>
        <color theme="1"/>
        <rFont val="Calibri"/>
        <family val="2"/>
        <scheme val="minor"/>
      </rPr>
      <t xml:space="preserve">Grafik 1: </t>
    </r>
    <r>
      <rPr>
        <sz val="11"/>
        <color theme="1"/>
        <rFont val="Calibri"/>
        <family val="2"/>
        <scheme val="minor"/>
      </rPr>
      <t>Gegenüberstellung der ermittelten Grenzlänge und dem Brunnenbarwert</t>
    </r>
  </si>
  <si>
    <r>
      <rPr>
        <u/>
        <sz val="11"/>
        <color theme="1"/>
        <rFont val="Calibri"/>
        <family val="2"/>
        <scheme val="minor"/>
      </rPr>
      <t xml:space="preserve">Grafik 2: </t>
    </r>
    <r>
      <rPr>
        <sz val="11"/>
        <color theme="1"/>
        <rFont val="Calibri"/>
        <family val="2"/>
        <scheme val="minor"/>
      </rPr>
      <t>Gegenüberstellung der ermittelten Grenzlänge und der Bohrteufe</t>
    </r>
  </si>
  <si>
    <t>Berechnung der Grenzlänge in Abhängigkeit der erforderlichen Brunnentiefe und der spezifischen Kosten einer Anschlussleitung</t>
  </si>
  <si>
    <t>B) Standardisierte Ermittlung der Grenzlänge in Abhängigkeit der Bohrteufe entsprechend Bartwertmethode (LAWA - Leitlinie):</t>
  </si>
  <si>
    <t>[tfm]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</si>
</sst>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8385630900615"/>
          <c:y val="5.1400554097404488E-2"/>
          <c:w val="0.77203718938117805"/>
          <c:h val="0.8048417906095071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Grenzlängenermittlung!$B$11:$D$11</c:f>
              <c:strCache>
                <c:ptCount val="1"/>
              </c:strCache>
            </c:strRef>
          </c:tx>
          <c:spPr>
            <a:ln w="28575">
              <a:noFill/>
            </a:ln>
          </c:spPr>
          <c:yVal>
            <c:numRef>
              <c:f>Grenzlängenermittlung!$F$8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Grenzlängenermittlung!$C$16:$C$45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Grenzlängenermittlung!$B$16:$B$45</c:f>
              <c:numCache>
                <c:formatCode>0</c:formatCode>
                <c:ptCount val="30"/>
                <c:pt idx="0">
                  <c:v>10939.626999999999</c:v>
                </c:pt>
                <c:pt idx="1">
                  <c:v>10939.626999999999</c:v>
                </c:pt>
                <c:pt idx="2">
                  <c:v>10939.626999999999</c:v>
                </c:pt>
                <c:pt idx="3">
                  <c:v>10939.626999999999</c:v>
                </c:pt>
                <c:pt idx="4">
                  <c:v>10939.626999999999</c:v>
                </c:pt>
                <c:pt idx="5">
                  <c:v>10939.626999999999</c:v>
                </c:pt>
                <c:pt idx="6">
                  <c:v>10939.626999999999</c:v>
                </c:pt>
                <c:pt idx="7">
                  <c:v>10939.626999999999</c:v>
                </c:pt>
                <c:pt idx="8">
                  <c:v>10939.626999999999</c:v>
                </c:pt>
                <c:pt idx="9">
                  <c:v>10939.626999999999</c:v>
                </c:pt>
                <c:pt idx="10">
                  <c:v>10939.626999999999</c:v>
                </c:pt>
                <c:pt idx="11">
                  <c:v>10939.626999999999</c:v>
                </c:pt>
                <c:pt idx="12">
                  <c:v>10939.626999999999</c:v>
                </c:pt>
                <c:pt idx="13">
                  <c:v>10939.626999999999</c:v>
                </c:pt>
                <c:pt idx="14">
                  <c:v>10939.626999999999</c:v>
                </c:pt>
                <c:pt idx="15">
                  <c:v>10939.626999999999</c:v>
                </c:pt>
                <c:pt idx="16">
                  <c:v>10939.626999999999</c:v>
                </c:pt>
                <c:pt idx="17">
                  <c:v>10939.626999999999</c:v>
                </c:pt>
                <c:pt idx="18">
                  <c:v>10939.626999999999</c:v>
                </c:pt>
                <c:pt idx="19">
                  <c:v>10939.626999999999</c:v>
                </c:pt>
                <c:pt idx="20">
                  <c:v>10939.626999999999</c:v>
                </c:pt>
                <c:pt idx="21">
                  <c:v>10939.626999999999</c:v>
                </c:pt>
                <c:pt idx="22">
                  <c:v>10939.626999999999</c:v>
                </c:pt>
                <c:pt idx="23">
                  <c:v>10939.626999999999</c:v>
                </c:pt>
                <c:pt idx="24">
                  <c:v>10939.626999999999</c:v>
                </c:pt>
                <c:pt idx="25">
                  <c:v>10939.626999999999</c:v>
                </c:pt>
                <c:pt idx="26">
                  <c:v>10939.626999999999</c:v>
                </c:pt>
                <c:pt idx="27">
                  <c:v>10939.626999999999</c:v>
                </c:pt>
                <c:pt idx="28">
                  <c:v>10939.626999999999</c:v>
                </c:pt>
                <c:pt idx="29">
                  <c:v>10939.626999999999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103128"/>
        <c:axId val="767164904"/>
      </c:scatterChart>
      <c:valAx>
        <c:axId val="764103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Grenzlänge [m]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67164904"/>
        <c:crosses val="autoZero"/>
        <c:crossBetween val="midCat"/>
      </c:valAx>
      <c:valAx>
        <c:axId val="767164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BW Brunnen [€]</a:t>
                </a:r>
              </a:p>
            </c:rich>
          </c:tx>
          <c:layout>
            <c:manualLayout>
              <c:xMode val="edge"/>
              <c:yMode val="edge"/>
              <c:x val="1.922043326673718E-2"/>
              <c:y val="0.263069043452901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64103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06694711106319"/>
          <c:y val="5.1400554097404488E-2"/>
          <c:w val="0.79495401430985513"/>
          <c:h val="0.777064012831729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dPt>
            <c:idx val="14"/>
            <c:bubble3D val="0"/>
          </c:dPt>
          <c:xVal>
            <c:numRef>
              <c:f>Grenzlängenermittlung!$A$16:$A$45</c:f>
              <c:numCache>
                <c:formatCode>General</c:formatCode>
                <c:ptCount val="3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</c:numCache>
            </c:numRef>
          </c:xVal>
          <c:yVal>
            <c:numRef>
              <c:f>Grenzlängenermittlung!$C$16:$C$45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166080"/>
        <c:axId val="210572168"/>
      </c:scatterChart>
      <c:valAx>
        <c:axId val="76716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de-AT" b="0"/>
                  <a:t>Bohrteufe [m]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572168"/>
        <c:crosses val="autoZero"/>
        <c:crossBetween val="midCat"/>
      </c:valAx>
      <c:valAx>
        <c:axId val="210572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Grenzlänge [m]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67166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90486</xdr:rowOff>
    </xdr:from>
    <xdr:to>
      <xdr:col>7</xdr:col>
      <xdr:colOff>2314575</xdr:colOff>
      <xdr:row>28</xdr:row>
      <xdr:rowOff>66675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31</xdr:row>
      <xdr:rowOff>90487</xdr:rowOff>
    </xdr:from>
    <xdr:to>
      <xdr:col>7</xdr:col>
      <xdr:colOff>2314575</xdr:colOff>
      <xdr:row>44</xdr:row>
      <xdr:rowOff>161925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1085851</xdr:colOff>
      <xdr:row>0</xdr:row>
      <xdr:rowOff>0</xdr:rowOff>
    </xdr:from>
    <xdr:to>
      <xdr:col>7</xdr:col>
      <xdr:colOff>2249716</xdr:colOff>
      <xdr:row>1</xdr:row>
      <xdr:rowOff>15750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6" y="0"/>
          <a:ext cx="1163865" cy="64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28576</xdr:rowOff>
    </xdr:from>
    <xdr:to>
      <xdr:col>0</xdr:col>
      <xdr:colOff>677083</xdr:colOff>
      <xdr:row>0</xdr:row>
      <xdr:rowOff>609600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8576"/>
          <a:ext cx="486582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zoomScaleNormal="100" workbookViewId="0">
      <selection activeCell="A46" sqref="A46"/>
    </sheetView>
  </sheetViews>
  <sheetFormatPr baseColWidth="10" defaultRowHeight="15" x14ac:dyDescent="0.25"/>
  <cols>
    <col min="1" max="1" width="11.42578125" style="1"/>
    <col min="2" max="2" width="18.85546875" style="1" customWidth="1"/>
    <col min="3" max="3" width="14.42578125" style="1" customWidth="1"/>
    <col min="4" max="4" width="5.85546875" style="1" customWidth="1"/>
    <col min="5" max="5" width="12.28515625" customWidth="1"/>
    <col min="6" max="6" width="10.140625" customWidth="1"/>
    <col min="8" max="8" width="33.42578125" customWidth="1"/>
  </cols>
  <sheetData>
    <row r="1" spans="1:8" ht="50.1" customHeight="1" x14ac:dyDescent="0.25">
      <c r="B1" s="15"/>
      <c r="C1" s="11"/>
      <c r="D1" s="11"/>
      <c r="E1" s="11"/>
      <c r="F1" s="11"/>
      <c r="G1" s="11"/>
    </row>
    <row r="2" spans="1:8" ht="9.9499999999999993" customHeight="1" x14ac:dyDescent="0.25">
      <c r="A2" s="15"/>
      <c r="B2" s="11"/>
      <c r="C2" s="11"/>
      <c r="D2" s="11"/>
      <c r="E2" s="11"/>
      <c r="F2" s="11"/>
      <c r="G2" s="11"/>
      <c r="H2" s="11"/>
    </row>
    <row r="3" spans="1:8" ht="36" customHeight="1" x14ac:dyDescent="0.25">
      <c r="A3" s="21" t="s">
        <v>13</v>
      </c>
      <c r="B3" s="22"/>
      <c r="C3" s="22"/>
      <c r="D3" s="22"/>
      <c r="E3" s="22"/>
      <c r="F3" s="22"/>
      <c r="G3" s="22"/>
      <c r="H3" s="22"/>
    </row>
    <row r="4" spans="1:8" ht="22.5" customHeight="1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14" t="s">
        <v>5</v>
      </c>
      <c r="B5" s="11"/>
      <c r="C5" s="11"/>
      <c r="D5" s="11"/>
      <c r="E5" s="11"/>
      <c r="F5" s="11"/>
      <c r="G5" s="11"/>
      <c r="H5" s="11"/>
    </row>
    <row r="6" spans="1:8" ht="15.75" thickBot="1" x14ac:dyDescent="0.3">
      <c r="A6" s="16"/>
      <c r="B6" s="11"/>
      <c r="C6" s="11"/>
      <c r="D6" s="11"/>
      <c r="E6" s="11"/>
      <c r="F6" s="11"/>
      <c r="G6" s="11"/>
      <c r="H6" s="11"/>
    </row>
    <row r="7" spans="1:8" ht="15.75" thickBot="1" x14ac:dyDescent="0.3">
      <c r="A7" s="10" t="s">
        <v>2</v>
      </c>
      <c r="B7" s="11"/>
      <c r="C7" s="11"/>
      <c r="D7" s="11"/>
      <c r="E7" s="12"/>
      <c r="F7" s="9">
        <v>0</v>
      </c>
      <c r="G7" s="13" t="s">
        <v>1</v>
      </c>
      <c r="H7" s="11"/>
    </row>
    <row r="8" spans="1:8" ht="15.75" thickBot="1" x14ac:dyDescent="0.3">
      <c r="A8" s="10" t="s">
        <v>3</v>
      </c>
      <c r="B8" s="11"/>
      <c r="C8" s="11"/>
      <c r="D8" s="11"/>
      <c r="E8" s="12"/>
      <c r="F8" s="9">
        <v>0</v>
      </c>
      <c r="G8" s="13" t="s">
        <v>4</v>
      </c>
      <c r="H8" s="11"/>
    </row>
    <row r="9" spans="1:8" x14ac:dyDescent="0.25">
      <c r="A9" s="15"/>
      <c r="B9" s="11"/>
      <c r="C9" s="11"/>
      <c r="D9" s="11"/>
      <c r="E9" s="11"/>
      <c r="F9" s="11"/>
      <c r="G9" s="11"/>
      <c r="H9" s="11"/>
    </row>
    <row r="10" spans="1:8" x14ac:dyDescent="0.25">
      <c r="A10" s="11"/>
      <c r="B10" s="11"/>
      <c r="C10" s="11"/>
      <c r="D10" s="11"/>
      <c r="E10" s="11"/>
      <c r="F10" s="11"/>
      <c r="G10" s="11"/>
      <c r="H10" s="11"/>
    </row>
    <row r="11" spans="1:8" x14ac:dyDescent="0.25">
      <c r="A11" s="14" t="s">
        <v>14</v>
      </c>
      <c r="B11" s="11"/>
      <c r="C11" s="11"/>
      <c r="D11" s="11"/>
      <c r="E11" s="11"/>
      <c r="F11" s="11"/>
      <c r="G11" s="11"/>
      <c r="H11" s="11"/>
    </row>
    <row r="12" spans="1:8" ht="15.75" thickBot="1" x14ac:dyDescent="0.3">
      <c r="A12" s="15"/>
      <c r="B12" s="11"/>
      <c r="C12" s="11"/>
      <c r="D12" s="11"/>
      <c r="E12" s="11"/>
      <c r="F12" s="11"/>
      <c r="G12" s="11"/>
      <c r="H12" s="11"/>
    </row>
    <row r="13" spans="1:8" ht="15" customHeight="1" x14ac:dyDescent="0.25">
      <c r="A13" s="17" t="s">
        <v>0</v>
      </c>
      <c r="B13" s="6" t="s">
        <v>7</v>
      </c>
      <c r="C13" s="17" t="s">
        <v>9</v>
      </c>
      <c r="D13" s="15"/>
      <c r="E13" s="19" t="s">
        <v>11</v>
      </c>
      <c r="F13" s="20"/>
      <c r="G13" s="20"/>
      <c r="H13" s="20"/>
    </row>
    <row r="14" spans="1:8" x14ac:dyDescent="0.25">
      <c r="A14" s="18"/>
      <c r="B14" s="7" t="s">
        <v>8</v>
      </c>
      <c r="C14" s="18"/>
      <c r="D14" s="15"/>
      <c r="E14" s="20"/>
      <c r="F14" s="20"/>
      <c r="G14" s="20"/>
      <c r="H14" s="20"/>
    </row>
    <row r="15" spans="1:8" ht="15.75" thickBot="1" x14ac:dyDescent="0.3">
      <c r="A15" s="8" t="s">
        <v>15</v>
      </c>
      <c r="B15" s="8" t="s">
        <v>6</v>
      </c>
      <c r="C15" s="8" t="s">
        <v>10</v>
      </c>
      <c r="D15" s="15"/>
      <c r="E15" s="11"/>
      <c r="F15" s="11"/>
      <c r="G15" s="11"/>
      <c r="H15" s="11"/>
    </row>
    <row r="16" spans="1:8" x14ac:dyDescent="0.25">
      <c r="A16" s="2">
        <v>5</v>
      </c>
      <c r="B16" s="3">
        <f t="shared" ref="B16:B45" si="0">6400+A16*$F$7+(20+50)*25.7298+(0.86261+0.74409+0.64186+0.55368+0.47761+0.41199+0.35538+0.30656+0.26444+0.22811+0.22811)*150+1500*(0.64186+0.41199+0.2644)</f>
        <v>10939.626999999999</v>
      </c>
      <c r="C16" s="3" t="e">
        <f t="shared" ref="C16:C45" si="1">B16/$F$8</f>
        <v>#DIV/0!</v>
      </c>
      <c r="D16" s="15"/>
    </row>
    <row r="17" spans="1:8" x14ac:dyDescent="0.25">
      <c r="A17" s="4">
        <f>A16+5</f>
        <v>10</v>
      </c>
      <c r="B17" s="5">
        <f t="shared" si="0"/>
        <v>10939.626999999999</v>
      </c>
      <c r="C17" s="5" t="e">
        <f t="shared" si="1"/>
        <v>#DIV/0!</v>
      </c>
      <c r="D17" s="15"/>
    </row>
    <row r="18" spans="1:8" x14ac:dyDescent="0.25">
      <c r="A18" s="4">
        <f t="shared" ref="A18:A45" si="2">A17+5</f>
        <v>15</v>
      </c>
      <c r="B18" s="5">
        <f t="shared" si="0"/>
        <v>10939.626999999999</v>
      </c>
      <c r="C18" s="5" t="e">
        <f t="shared" si="1"/>
        <v>#DIV/0!</v>
      </c>
      <c r="D18" s="15"/>
    </row>
    <row r="19" spans="1:8" x14ac:dyDescent="0.25">
      <c r="A19" s="4">
        <f t="shared" si="2"/>
        <v>20</v>
      </c>
      <c r="B19" s="5">
        <f t="shared" si="0"/>
        <v>10939.626999999999</v>
      </c>
      <c r="C19" s="5" t="e">
        <f t="shared" si="1"/>
        <v>#DIV/0!</v>
      </c>
      <c r="D19" s="15"/>
    </row>
    <row r="20" spans="1:8" x14ac:dyDescent="0.25">
      <c r="A20" s="4">
        <f t="shared" si="2"/>
        <v>25</v>
      </c>
      <c r="B20" s="5">
        <f t="shared" si="0"/>
        <v>10939.626999999999</v>
      </c>
      <c r="C20" s="5" t="e">
        <f t="shared" si="1"/>
        <v>#DIV/0!</v>
      </c>
      <c r="D20" s="15"/>
    </row>
    <row r="21" spans="1:8" x14ac:dyDescent="0.25">
      <c r="A21" s="4">
        <f t="shared" si="2"/>
        <v>30</v>
      </c>
      <c r="B21" s="5">
        <f t="shared" si="0"/>
        <v>10939.626999999999</v>
      </c>
      <c r="C21" s="5" t="e">
        <f t="shared" si="1"/>
        <v>#DIV/0!</v>
      </c>
      <c r="D21" s="15"/>
    </row>
    <row r="22" spans="1:8" x14ac:dyDescent="0.25">
      <c r="A22" s="4">
        <f t="shared" si="2"/>
        <v>35</v>
      </c>
      <c r="B22" s="5">
        <f t="shared" si="0"/>
        <v>10939.626999999999</v>
      </c>
      <c r="C22" s="5" t="e">
        <f t="shared" si="1"/>
        <v>#DIV/0!</v>
      </c>
      <c r="D22" s="15"/>
    </row>
    <row r="23" spans="1:8" x14ac:dyDescent="0.25">
      <c r="A23" s="4">
        <f t="shared" si="2"/>
        <v>40</v>
      </c>
      <c r="B23" s="5">
        <f t="shared" si="0"/>
        <v>10939.626999999999</v>
      </c>
      <c r="C23" s="5" t="e">
        <f t="shared" si="1"/>
        <v>#DIV/0!</v>
      </c>
      <c r="D23" s="15"/>
    </row>
    <row r="24" spans="1:8" x14ac:dyDescent="0.25">
      <c r="A24" s="4">
        <f t="shared" si="2"/>
        <v>45</v>
      </c>
      <c r="B24" s="5">
        <f t="shared" si="0"/>
        <v>10939.626999999999</v>
      </c>
      <c r="C24" s="5" t="e">
        <f t="shared" si="1"/>
        <v>#DIV/0!</v>
      </c>
      <c r="D24" s="15"/>
    </row>
    <row r="25" spans="1:8" x14ac:dyDescent="0.25">
      <c r="A25" s="4">
        <f t="shared" si="2"/>
        <v>50</v>
      </c>
      <c r="B25" s="5">
        <f t="shared" si="0"/>
        <v>10939.626999999999</v>
      </c>
      <c r="C25" s="5" t="e">
        <f t="shared" si="1"/>
        <v>#DIV/0!</v>
      </c>
      <c r="D25" s="15"/>
    </row>
    <row r="26" spans="1:8" x14ac:dyDescent="0.25">
      <c r="A26" s="4">
        <f t="shared" si="2"/>
        <v>55</v>
      </c>
      <c r="B26" s="5">
        <f t="shared" si="0"/>
        <v>10939.626999999999</v>
      </c>
      <c r="C26" s="5" t="e">
        <f t="shared" si="1"/>
        <v>#DIV/0!</v>
      </c>
      <c r="D26" s="15"/>
    </row>
    <row r="27" spans="1:8" x14ac:dyDescent="0.25">
      <c r="A27" s="4">
        <f t="shared" si="2"/>
        <v>60</v>
      </c>
      <c r="B27" s="5">
        <f t="shared" si="0"/>
        <v>10939.626999999999</v>
      </c>
      <c r="C27" s="5" t="e">
        <f t="shared" si="1"/>
        <v>#DIV/0!</v>
      </c>
      <c r="D27" s="15"/>
    </row>
    <row r="28" spans="1:8" x14ac:dyDescent="0.25">
      <c r="A28" s="4">
        <f t="shared" si="2"/>
        <v>65</v>
      </c>
      <c r="B28" s="5">
        <f t="shared" si="0"/>
        <v>10939.626999999999</v>
      </c>
      <c r="C28" s="5" t="e">
        <f t="shared" si="1"/>
        <v>#DIV/0!</v>
      </c>
      <c r="D28" s="15"/>
      <c r="E28" s="11"/>
      <c r="F28" s="11"/>
      <c r="G28" s="11"/>
      <c r="H28" s="11"/>
    </row>
    <row r="29" spans="1:8" x14ac:dyDescent="0.25">
      <c r="A29" s="4">
        <f t="shared" si="2"/>
        <v>70</v>
      </c>
      <c r="B29" s="5">
        <f t="shared" si="0"/>
        <v>10939.626999999999</v>
      </c>
      <c r="C29" s="5" t="e">
        <f t="shared" si="1"/>
        <v>#DIV/0!</v>
      </c>
      <c r="D29" s="15"/>
      <c r="E29" s="11"/>
      <c r="F29" s="11"/>
      <c r="G29" s="11"/>
      <c r="H29" s="11"/>
    </row>
    <row r="30" spans="1:8" x14ac:dyDescent="0.25">
      <c r="A30" s="4">
        <f t="shared" si="2"/>
        <v>75</v>
      </c>
      <c r="B30" s="5">
        <f t="shared" si="0"/>
        <v>10939.626999999999</v>
      </c>
      <c r="C30" s="5" t="e">
        <f t="shared" si="1"/>
        <v>#DIV/0!</v>
      </c>
      <c r="D30" s="15"/>
      <c r="E30" s="19" t="s">
        <v>12</v>
      </c>
      <c r="F30" s="20"/>
      <c r="G30" s="20"/>
      <c r="H30" s="20"/>
    </row>
    <row r="31" spans="1:8" x14ac:dyDescent="0.25">
      <c r="A31" s="4">
        <f t="shared" si="2"/>
        <v>80</v>
      </c>
      <c r="B31" s="5">
        <f t="shared" si="0"/>
        <v>10939.626999999999</v>
      </c>
      <c r="C31" s="5" t="e">
        <f t="shared" si="1"/>
        <v>#DIV/0!</v>
      </c>
      <c r="D31" s="15"/>
      <c r="E31" s="20"/>
      <c r="F31" s="20"/>
      <c r="G31" s="20"/>
      <c r="H31" s="20"/>
    </row>
    <row r="32" spans="1:8" x14ac:dyDescent="0.25">
      <c r="A32" s="4">
        <f t="shared" si="2"/>
        <v>85</v>
      </c>
      <c r="B32" s="5">
        <f t="shared" si="0"/>
        <v>10939.626999999999</v>
      </c>
      <c r="C32" s="5" t="e">
        <f t="shared" si="1"/>
        <v>#DIV/0!</v>
      </c>
      <c r="D32" s="15"/>
      <c r="E32" s="11"/>
      <c r="F32" s="11"/>
      <c r="G32" s="11"/>
      <c r="H32" s="11"/>
    </row>
    <row r="33" spans="1:4" x14ac:dyDescent="0.25">
      <c r="A33" s="4">
        <f t="shared" si="2"/>
        <v>90</v>
      </c>
      <c r="B33" s="5">
        <f t="shared" si="0"/>
        <v>10939.626999999999</v>
      </c>
      <c r="C33" s="5" t="e">
        <f t="shared" si="1"/>
        <v>#DIV/0!</v>
      </c>
      <c r="D33" s="15"/>
    </row>
    <row r="34" spans="1:4" ht="15" customHeight="1" x14ac:dyDescent="0.25">
      <c r="A34" s="4">
        <f t="shared" si="2"/>
        <v>95</v>
      </c>
      <c r="B34" s="5">
        <f t="shared" si="0"/>
        <v>10939.626999999999</v>
      </c>
      <c r="C34" s="5" t="e">
        <f t="shared" si="1"/>
        <v>#DIV/0!</v>
      </c>
      <c r="D34" s="15"/>
    </row>
    <row r="35" spans="1:4" x14ac:dyDescent="0.25">
      <c r="A35" s="4">
        <f t="shared" si="2"/>
        <v>100</v>
      </c>
      <c r="B35" s="5">
        <f t="shared" si="0"/>
        <v>10939.626999999999</v>
      </c>
      <c r="C35" s="5" t="e">
        <f t="shared" si="1"/>
        <v>#DIV/0!</v>
      </c>
      <c r="D35" s="15"/>
    </row>
    <row r="36" spans="1:4" x14ac:dyDescent="0.25">
      <c r="A36" s="4">
        <f t="shared" si="2"/>
        <v>105</v>
      </c>
      <c r="B36" s="5">
        <f t="shared" si="0"/>
        <v>10939.626999999999</v>
      </c>
      <c r="C36" s="5" t="e">
        <f t="shared" si="1"/>
        <v>#DIV/0!</v>
      </c>
      <c r="D36" s="15"/>
    </row>
    <row r="37" spans="1:4" x14ac:dyDescent="0.25">
      <c r="A37" s="4">
        <f t="shared" si="2"/>
        <v>110</v>
      </c>
      <c r="B37" s="5">
        <f t="shared" si="0"/>
        <v>10939.626999999999</v>
      </c>
      <c r="C37" s="5" t="e">
        <f t="shared" si="1"/>
        <v>#DIV/0!</v>
      </c>
      <c r="D37" s="15"/>
    </row>
    <row r="38" spans="1:4" x14ac:dyDescent="0.25">
      <c r="A38" s="4">
        <f t="shared" si="2"/>
        <v>115</v>
      </c>
      <c r="B38" s="5">
        <f t="shared" si="0"/>
        <v>10939.626999999999</v>
      </c>
      <c r="C38" s="5" t="e">
        <f t="shared" si="1"/>
        <v>#DIV/0!</v>
      </c>
      <c r="D38" s="15"/>
    </row>
    <row r="39" spans="1:4" x14ac:dyDescent="0.25">
      <c r="A39" s="4">
        <f t="shared" si="2"/>
        <v>120</v>
      </c>
      <c r="B39" s="5">
        <f t="shared" si="0"/>
        <v>10939.626999999999</v>
      </c>
      <c r="C39" s="5" t="e">
        <f t="shared" si="1"/>
        <v>#DIV/0!</v>
      </c>
      <c r="D39" s="15"/>
    </row>
    <row r="40" spans="1:4" x14ac:dyDescent="0.25">
      <c r="A40" s="4">
        <f t="shared" si="2"/>
        <v>125</v>
      </c>
      <c r="B40" s="5">
        <f t="shared" si="0"/>
        <v>10939.626999999999</v>
      </c>
      <c r="C40" s="5" t="e">
        <f t="shared" si="1"/>
        <v>#DIV/0!</v>
      </c>
      <c r="D40" s="15"/>
    </row>
    <row r="41" spans="1:4" x14ac:dyDescent="0.25">
      <c r="A41" s="4">
        <f t="shared" si="2"/>
        <v>130</v>
      </c>
      <c r="B41" s="5">
        <f t="shared" si="0"/>
        <v>10939.626999999999</v>
      </c>
      <c r="C41" s="5" t="e">
        <f t="shared" si="1"/>
        <v>#DIV/0!</v>
      </c>
      <c r="D41" s="15"/>
    </row>
    <row r="42" spans="1:4" x14ac:dyDescent="0.25">
      <c r="A42" s="4">
        <f t="shared" si="2"/>
        <v>135</v>
      </c>
      <c r="B42" s="5">
        <f t="shared" si="0"/>
        <v>10939.626999999999</v>
      </c>
      <c r="C42" s="5" t="e">
        <f t="shared" si="1"/>
        <v>#DIV/0!</v>
      </c>
      <c r="D42" s="15"/>
    </row>
    <row r="43" spans="1:4" x14ac:dyDescent="0.25">
      <c r="A43" s="4">
        <f t="shared" si="2"/>
        <v>140</v>
      </c>
      <c r="B43" s="5">
        <f t="shared" si="0"/>
        <v>10939.626999999999</v>
      </c>
      <c r="C43" s="5" t="e">
        <f t="shared" si="1"/>
        <v>#DIV/0!</v>
      </c>
      <c r="D43" s="15"/>
    </row>
    <row r="44" spans="1:4" x14ac:dyDescent="0.25">
      <c r="A44" s="4">
        <f t="shared" si="2"/>
        <v>145</v>
      </c>
      <c r="B44" s="5">
        <f t="shared" si="0"/>
        <v>10939.626999999999</v>
      </c>
      <c r="C44" s="5" t="e">
        <f t="shared" si="1"/>
        <v>#DIV/0!</v>
      </c>
      <c r="D44" s="15"/>
    </row>
    <row r="45" spans="1:4" x14ac:dyDescent="0.25">
      <c r="A45" s="4">
        <f t="shared" si="2"/>
        <v>150</v>
      </c>
      <c r="B45" s="5">
        <f t="shared" si="0"/>
        <v>10939.626999999999</v>
      </c>
      <c r="C45" s="5" t="e">
        <f t="shared" si="1"/>
        <v>#DIV/0!</v>
      </c>
      <c r="D45" s="15"/>
    </row>
  </sheetData>
  <sheetProtection algorithmName="SHA-512" hashValue="Pev62EX4fMCpyYMn0EcG8cp500AII8TEGFqh8o282kYxIiekmKg/9j53bxsEKoSaLnxJj1Nxv9U5HMAvEKC1/g==" saltValue="VIr9MjlLCn3NTdCfErGKXw==" spinCount="100000" sheet="1" objects="1" scenarios="1"/>
  <mergeCells count="21">
    <mergeCell ref="E32:H32"/>
    <mergeCell ref="B1:G1"/>
    <mergeCell ref="A2:H2"/>
    <mergeCell ref="A4:H4"/>
    <mergeCell ref="A6:H6"/>
    <mergeCell ref="A9:H10"/>
    <mergeCell ref="A12:H12"/>
    <mergeCell ref="A11:H11"/>
    <mergeCell ref="A13:A14"/>
    <mergeCell ref="C13:C14"/>
    <mergeCell ref="E13:H14"/>
    <mergeCell ref="E30:H31"/>
    <mergeCell ref="D13:D45"/>
    <mergeCell ref="E15:H15"/>
    <mergeCell ref="E28:H29"/>
    <mergeCell ref="A3:H3"/>
    <mergeCell ref="A7:E7"/>
    <mergeCell ref="G7:H7"/>
    <mergeCell ref="A8:E8"/>
    <mergeCell ref="G8:H8"/>
    <mergeCell ref="A5:H5"/>
  </mergeCells>
  <pageMargins left="0.7" right="0.7" top="0.78740157499999996" bottom="0.78740157499999996" header="0.3" footer="0.3"/>
  <pageSetup paperSize="9" scale="74" orientation="portrait" r:id="rId1"/>
  <headerFooter>
    <oddHeader>&amp;C&amp;"Arial,Standard"&amp;8&amp;K00-024Stand: 30.06.2014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Grenzlängenermittlung</vt:lpstr>
    </vt:vector>
  </TitlesOfParts>
  <Company>Land Oberösterreich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Schneiderbauer, Stefan</dc:creator>
  <cp:lastModifiedBy>Gruber, Ronald</cp:lastModifiedBy>
  <cp:lastPrinted>2014-05-23T06:04:11Z</cp:lastPrinted>
  <dcterms:created xsi:type="dcterms:W3CDTF">2014-05-09T11:26:15Z</dcterms:created>
  <dcterms:modified xsi:type="dcterms:W3CDTF">2018-04-20T10:56:31Z</dcterms:modified>
</cp:coreProperties>
</file>