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010" windowHeight="8820" activeTab="1"/>
  </bookViews>
  <sheets>
    <sheet name="Erläuterung" sheetId="1" r:id="rId1"/>
    <sheet name="Tagesbedarfsrechnung" sheetId="2" r:id="rId2"/>
    <sheet name="Jahresbedarfsrechnung" sheetId="3" r:id="rId3"/>
    <sheet name="Vergleichsrechnung" sheetId="4" r:id="rId4"/>
  </sheets>
  <definedNames>
    <definedName name="_xlnm.Print_Area" localSheetId="2">'Jahresbedarfsrechnung'!$A$1:$G$59</definedName>
    <definedName name="_xlnm.Print_Area" localSheetId="1">'Tagesbedarfsrechnung'!$A$1:$E$59</definedName>
    <definedName name="_xlnm.Print_Area" localSheetId="3">'Vergleichsrechnung'!$A$1:$I$60</definedName>
    <definedName name="_xlnm.Print_Titles" localSheetId="3">'Vergleichsrechnung'!$1:$1</definedName>
  </definedNames>
  <calcPr fullCalcOnLoad="1"/>
</workbook>
</file>

<file path=xl/sharedStrings.xml><?xml version="1.0" encoding="utf-8"?>
<sst xmlns="http://schemas.openxmlformats.org/spreadsheetml/2006/main" count="298" uniqueCount="97">
  <si>
    <t>ständige Bewohner</t>
  </si>
  <si>
    <t>Schule</t>
  </si>
  <si>
    <t>Kindergarten</t>
  </si>
  <si>
    <t>Kleinvieh</t>
  </si>
  <si>
    <t>Fremdenbett</t>
  </si>
  <si>
    <t>Krankenhaus</t>
  </si>
  <si>
    <t>Gemüsegarten</t>
  </si>
  <si>
    <t>Kleinvieh (Güllebetrieb)</t>
  </si>
  <si>
    <t>Großvieh</t>
  </si>
  <si>
    <t>Großvieh (Güllebetrieb)</t>
  </si>
  <si>
    <t>Zahnarzt</t>
  </si>
  <si>
    <t>Friseur</t>
  </si>
  <si>
    <t>Gewerbe- u.Industrie</t>
  </si>
  <si>
    <t>Gasthaus (Mittag/Abendbetrieb)</t>
  </si>
  <si>
    <t>Gasthaus (durchgehender Betrieb)</t>
  </si>
  <si>
    <t>Bäckerei</t>
  </si>
  <si>
    <t>Konditorei</t>
  </si>
  <si>
    <t>Fleischerei</t>
  </si>
  <si>
    <t>Fleischereibetrieb</t>
  </si>
  <si>
    <t>öffentl.Badeanlage</t>
  </si>
  <si>
    <t>Frischmilchmolkerei</t>
  </si>
  <si>
    <t>Buttererzeugung</t>
  </si>
  <si>
    <t>Käseerzeugung</t>
  </si>
  <si>
    <t>Brauerei</t>
  </si>
  <si>
    <t>Getränkeerzeugung</t>
  </si>
  <si>
    <t>Wäscherei</t>
  </si>
  <si>
    <t>Transportunternehmen</t>
  </si>
  <si>
    <t>Taxi</t>
  </si>
  <si>
    <t>Servicestation, Rep.Wkst</t>
  </si>
  <si>
    <t>je 1 Hektoliter/a</t>
  </si>
  <si>
    <t>je 1.000 Hektoliter/a</t>
  </si>
  <si>
    <t>je 1.000 kg Trockenwäsche/a</t>
  </si>
  <si>
    <t>je Waschplatz</t>
  </si>
  <si>
    <t>je LKW, Bus</t>
  </si>
  <si>
    <t>je Fahrzeug</t>
  </si>
  <si>
    <t>Definition</t>
  </si>
  <si>
    <t>BE</t>
  </si>
  <si>
    <t>Bedarf/Tag</t>
  </si>
  <si>
    <t>Wochenend-, Sommerhaus</t>
  </si>
  <si>
    <t>Liter</t>
  </si>
  <si>
    <t>Basis</t>
  </si>
  <si>
    <t>Einheiten</t>
  </si>
  <si>
    <t>m³</t>
  </si>
  <si>
    <t>Eigenbedarf</t>
  </si>
  <si>
    <t>Abgabe</t>
  </si>
  <si>
    <t>unkontrollierte Abgabe, Verluste, Messungenauigkeiten</t>
  </si>
  <si>
    <t>mittlerer Tagesbedarf</t>
  </si>
  <si>
    <t>l/s</t>
  </si>
  <si>
    <t>Spitzenbedarf</t>
  </si>
  <si>
    <t>an verbrauchsreichen Tagen</t>
  </si>
  <si>
    <t>Ý</t>
  </si>
  <si>
    <t>ß</t>
  </si>
  <si>
    <t>zukünftiger Bedarf</t>
  </si>
  <si>
    <t>zukünftiger Spitzenbedarf</t>
  </si>
  <si>
    <t>Tage</t>
  </si>
  <si>
    <t>Bedarf/Jahr</t>
  </si>
  <si>
    <t>je Bewohner</t>
  </si>
  <si>
    <t>je Platz</t>
  </si>
  <si>
    <t>je Platz (Schüler)</t>
  </si>
  <si>
    <t>je Bett</t>
  </si>
  <si>
    <t>je Einheit (GVE)</t>
  </si>
  <si>
    <t>je Stk (KVE)</t>
  </si>
  <si>
    <t>je 100 m²</t>
  </si>
  <si>
    <t>je Behandlungsstuhl</t>
  </si>
  <si>
    <t>je Beschäftigten</t>
  </si>
  <si>
    <t>je Sitzplatz</t>
  </si>
  <si>
    <t>je 50 GVE/a</t>
  </si>
  <si>
    <t>je 50 KVE/a</t>
  </si>
  <si>
    <t>je Badegast</t>
  </si>
  <si>
    <t>je 100 l Milch/d</t>
  </si>
  <si>
    <t>mittlerer Bedarf</t>
  </si>
  <si>
    <t>Szenario 1</t>
  </si>
  <si>
    <t>Szenario 2</t>
  </si>
  <si>
    <t>Die Bedarfsrechnung basiert auf der Bedarfseinheitentabelle von OÖ Wasser 1 BE = 120 l/d</t>
  </si>
  <si>
    <t>2. Jahresbedarfsrechnung</t>
  </si>
  <si>
    <t xml:space="preserve">1. Tagesbedarfsrechnung </t>
  </si>
  <si>
    <t>Tagesbedarf mal 365 Tage ist nicht in jedem Fall der Jahresbedarf. Unterschiedliche Betriebszeiten,</t>
  </si>
  <si>
    <t>saisonelle Einflüsse u.ä. müssen berücksichtigt werden</t>
  </si>
  <si>
    <t>3. Vergleichsrechnung</t>
  </si>
  <si>
    <t>Vergleich verschiedener Szenarien</t>
  </si>
  <si>
    <t>Vorgabefelder --&gt; Konstanten nicht verändern</t>
  </si>
  <si>
    <t>kursiv</t>
  </si>
  <si>
    <t>Ergebnisfelder --&gt; Formeln sind hinterlegt, dürfen nicht überschrieben werden !!</t>
  </si>
  <si>
    <t>ACHTUNG:</t>
  </si>
  <si>
    <t>Das Rechenmodell ist nicht geschützt, um dem Anwender Anpassungen zu ermöglichen.</t>
  </si>
  <si>
    <t>Es ist aber zu empfehlen vor Änderungen eine Kopie des Originals zu sichern.</t>
  </si>
  <si>
    <t>Sollten die Berechnungen nicht durchgeführt werden, so kontrollieren Sie</t>
  </si>
  <si>
    <t>Menü</t>
  </si>
  <si>
    <t>Extras</t>
  </si>
  <si>
    <t>Optionen</t>
  </si>
  <si>
    <t>Registerkarte</t>
  </si>
  <si>
    <t>Berechnung</t>
  </si>
  <si>
    <t>Option</t>
  </si>
  <si>
    <t>Automatisch</t>
  </si>
  <si>
    <t>kann sich beim Kopieren auf "Manuell" stellen --&gt; "Automatisch" muss gewählt werden</t>
  </si>
  <si>
    <t xml:space="preserve">Eingabefelder --&gt;  Einheiten eingeben, Faktoren anpassen, zusätzliche "Bedarfsverursacher" können angefügt werden </t>
  </si>
  <si>
    <t>Faktor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</si>
</sst>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#,##0_ ;[Red]\-#,##0\ "/>
    <numFmt numFmtId="174" formatCode="#,##0.0_ ;[Red]\-#,##0.0\ "/>
    <numFmt numFmtId="175" formatCode="0.0%"/>
    <numFmt numFmtId="176" formatCode="#,##0.000_ ;[Red]\-#,##0.000\ 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"/>
    <numFmt numFmtId="185" formatCode="0_ ;[Red]\-0\ "/>
  </numFmts>
  <fonts count="5">
    <font>
      <sz val="8"/>
      <name val="Verdana"/>
      <family val="0"/>
    </font>
    <font>
      <i/>
      <sz val="8"/>
      <name val="Verdana"/>
      <family val="2"/>
    </font>
    <font>
      <sz val="8"/>
      <name val="Symbol"/>
      <family val="1"/>
    </font>
    <font>
      <b/>
      <i/>
      <sz val="8"/>
      <name val="Verdana"/>
      <family val="2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0" fontId="0" fillId="0" borderId="1" xfId="0" applyBorder="1" applyAlignment="1">
      <alignment/>
    </xf>
    <xf numFmtId="174" fontId="3" fillId="0" borderId="0" xfId="0" applyNumberFormat="1" applyFont="1" applyAlignment="1">
      <alignment/>
    </xf>
    <xf numFmtId="174" fontId="3" fillId="3" borderId="0" xfId="0" applyNumberFormat="1" applyFont="1" applyFill="1" applyAlignment="1">
      <alignment/>
    </xf>
    <xf numFmtId="174" fontId="0" fillId="3" borderId="0" xfId="0" applyNumberFormat="1" applyFill="1" applyAlignment="1">
      <alignment/>
    </xf>
    <xf numFmtId="0" fontId="0" fillId="2" borderId="2" xfId="0" applyFill="1" applyBorder="1" applyAlignment="1">
      <alignment horizontal="center"/>
    </xf>
    <xf numFmtId="174" fontId="1" fillId="3" borderId="0" xfId="0" applyNumberFormat="1" applyFont="1" applyFill="1" applyAlignment="1">
      <alignment/>
    </xf>
    <xf numFmtId="174" fontId="1" fillId="3" borderId="1" xfId="0" applyNumberFormat="1" applyFont="1" applyFill="1" applyBorder="1" applyAlignment="1">
      <alignment/>
    </xf>
    <xf numFmtId="175" fontId="0" fillId="2" borderId="0" xfId="0" applyNumberFormat="1" applyFill="1" applyAlignment="1">
      <alignment/>
    </xf>
    <xf numFmtId="175" fontId="0" fillId="2" borderId="1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172" fontId="0" fillId="4" borderId="0" xfId="0" applyNumberFormat="1" applyFill="1" applyAlignment="1">
      <alignment/>
    </xf>
    <xf numFmtId="172" fontId="2" fillId="4" borderId="0" xfId="0" applyNumberFormat="1" applyFont="1" applyFill="1" applyAlignment="1">
      <alignment horizontal="center"/>
    </xf>
    <xf numFmtId="172" fontId="1" fillId="3" borderId="0" xfId="0" applyNumberFormat="1" applyFont="1" applyFill="1" applyAlignment="1">
      <alignment/>
    </xf>
    <xf numFmtId="0" fontId="0" fillId="4" borderId="3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/>
      <protection locked="0"/>
    </xf>
    <xf numFmtId="172" fontId="0" fillId="4" borderId="4" xfId="0" applyNumberFormat="1" applyFill="1" applyBorder="1" applyAlignment="1" applyProtection="1">
      <alignment/>
      <protection locked="0"/>
    </xf>
    <xf numFmtId="173" fontId="0" fillId="2" borderId="4" xfId="0" applyNumberFormat="1" applyFill="1" applyBorder="1" applyAlignment="1">
      <alignment/>
    </xf>
    <xf numFmtId="174" fontId="1" fillId="3" borderId="4" xfId="0" applyNumberFormat="1" applyFont="1" applyFill="1" applyBorder="1" applyAlignment="1">
      <alignment/>
    </xf>
    <xf numFmtId="172" fontId="0" fillId="4" borderId="3" xfId="0" applyNumberFormat="1" applyFill="1" applyBorder="1" applyAlignment="1" applyProtection="1">
      <alignment/>
      <protection locked="0"/>
    </xf>
    <xf numFmtId="173" fontId="0" fillId="2" borderId="3" xfId="0" applyNumberFormat="1" applyFill="1" applyBorder="1" applyAlignment="1">
      <alignment/>
    </xf>
    <xf numFmtId="174" fontId="1" fillId="3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3" fontId="0" fillId="2" borderId="5" xfId="0" applyNumberFormat="1" applyFill="1" applyBorder="1" applyAlignment="1">
      <alignment/>
    </xf>
    <xf numFmtId="174" fontId="1" fillId="3" borderId="5" xfId="0" applyNumberFormat="1" applyFont="1" applyFill="1" applyBorder="1" applyAlignment="1">
      <alignment/>
    </xf>
    <xf numFmtId="0" fontId="0" fillId="3" borderId="2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5" fontId="0" fillId="2" borderId="0" xfId="0" applyNumberFormat="1" applyFill="1" applyAlignment="1">
      <alignment/>
    </xf>
    <xf numFmtId="185" fontId="0" fillId="2" borderId="12" xfId="0" applyNumberFormat="1" applyFill="1" applyBorder="1" applyAlignment="1">
      <alignment/>
    </xf>
    <xf numFmtId="185" fontId="0" fillId="2" borderId="13" xfId="0" applyNumberFormat="1" applyFill="1" applyBorder="1" applyAlignment="1">
      <alignment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28575</xdr:rowOff>
    </xdr:from>
    <xdr:to>
      <xdr:col>7</xdr:col>
      <xdr:colOff>85725</xdr:colOff>
      <xdr:row>49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514725"/>
          <a:ext cx="4657725" cy="3095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1">
      <selection activeCell="A1" sqref="A1"/>
    </sheetView>
  </sheetViews>
  <sheetFormatPr defaultColWidth="11.421875" defaultRowHeight="10.5"/>
  <sheetData>
    <row r="3" ht="10.5">
      <c r="A3" t="s">
        <v>73</v>
      </c>
    </row>
    <row r="5" ht="10.5">
      <c r="A5" t="s">
        <v>75</v>
      </c>
    </row>
    <row r="6" ht="10.5">
      <c r="A6" t="s">
        <v>74</v>
      </c>
    </row>
    <row r="7" ht="10.5">
      <c r="B7" t="s">
        <v>76</v>
      </c>
    </row>
    <row r="8" ht="10.5">
      <c r="B8" t="s">
        <v>77</v>
      </c>
    </row>
    <row r="9" ht="10.5">
      <c r="A9" t="s">
        <v>78</v>
      </c>
    </row>
    <row r="10" ht="10.5">
      <c r="B10" t="s">
        <v>79</v>
      </c>
    </row>
    <row r="11" ht="11.25" thickBot="1"/>
    <row r="12" spans="1:8" ht="10.5">
      <c r="A12" s="41" t="s">
        <v>83</v>
      </c>
      <c r="B12" s="42" t="s">
        <v>84</v>
      </c>
      <c r="C12" s="42"/>
      <c r="D12" s="42"/>
      <c r="E12" s="42"/>
      <c r="F12" s="42"/>
      <c r="G12" s="42"/>
      <c r="H12" s="43"/>
    </row>
    <row r="13" spans="1:8" ht="11.25" thickBot="1">
      <c r="A13" s="44"/>
      <c r="B13" s="45" t="s">
        <v>85</v>
      </c>
      <c r="C13" s="45"/>
      <c r="D13" s="45"/>
      <c r="E13" s="45"/>
      <c r="F13" s="45"/>
      <c r="G13" s="45"/>
      <c r="H13" s="46"/>
    </row>
    <row r="15" spans="1:2" ht="10.5">
      <c r="A15" s="15"/>
      <c r="B15" t="s">
        <v>80</v>
      </c>
    </row>
    <row r="17" spans="1:2" ht="10.5">
      <c r="A17" s="3"/>
      <c r="B17" t="s">
        <v>95</v>
      </c>
    </row>
    <row r="19" spans="1:2" ht="10.5">
      <c r="A19" s="40" t="s">
        <v>81</v>
      </c>
      <c r="B19" t="s">
        <v>82</v>
      </c>
    </row>
    <row r="22" ht="10.5">
      <c r="A22" t="s">
        <v>86</v>
      </c>
    </row>
    <row r="24" spans="2:4" ht="10.5">
      <c r="B24" t="s">
        <v>87</v>
      </c>
      <c r="C24" t="s">
        <v>88</v>
      </c>
      <c r="D24" t="s">
        <v>89</v>
      </c>
    </row>
    <row r="25" spans="2:3" ht="10.5">
      <c r="B25" t="s">
        <v>90</v>
      </c>
      <c r="C25" t="s">
        <v>91</v>
      </c>
    </row>
    <row r="26" spans="2:4" ht="10.5">
      <c r="B26" t="s">
        <v>92</v>
      </c>
      <c r="C26" t="s">
        <v>91</v>
      </c>
      <c r="D26" t="s">
        <v>93</v>
      </c>
    </row>
    <row r="51" ht="10.5">
      <c r="B51" t="s">
        <v>94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G27" sqref="G27"/>
    </sheetView>
  </sheetViews>
  <sheetFormatPr defaultColWidth="11.421875" defaultRowHeight="10.5"/>
  <cols>
    <col min="1" max="1" width="30.57421875" style="0" customWidth="1"/>
    <col min="2" max="2" width="25.421875" style="0" bestFit="1" customWidth="1"/>
    <col min="6" max="6" width="7.00390625" style="0" customWidth="1"/>
  </cols>
  <sheetData>
    <row r="1" spans="1:5" ht="10.5">
      <c r="A1" s="20" t="s">
        <v>35</v>
      </c>
      <c r="B1" s="20" t="s">
        <v>40</v>
      </c>
      <c r="C1" s="21" t="s">
        <v>36</v>
      </c>
      <c r="D1" s="22" t="s">
        <v>41</v>
      </c>
      <c r="E1" s="23" t="s">
        <v>37</v>
      </c>
    </row>
    <row r="2" spans="1:5" ht="10.5">
      <c r="A2" s="24" t="s">
        <v>0</v>
      </c>
      <c r="B2" s="24" t="s">
        <v>56</v>
      </c>
      <c r="C2" s="25">
        <v>1</v>
      </c>
      <c r="D2" s="26"/>
      <c r="E2" s="27">
        <f>120*C2*D2</f>
        <v>0</v>
      </c>
    </row>
    <row r="3" spans="1:5" ht="10.5">
      <c r="A3" s="24" t="s">
        <v>38</v>
      </c>
      <c r="B3" s="24" t="s">
        <v>56</v>
      </c>
      <c r="C3" s="25">
        <v>1</v>
      </c>
      <c r="D3" s="26"/>
      <c r="E3" s="27">
        <f aca="true" t="shared" si="0" ref="E3:E39">120*C3*D3</f>
        <v>0</v>
      </c>
    </row>
    <row r="4" spans="1:5" ht="10.5">
      <c r="A4" s="24" t="s">
        <v>1</v>
      </c>
      <c r="B4" s="24" t="s">
        <v>58</v>
      </c>
      <c r="C4" s="25">
        <v>0.16</v>
      </c>
      <c r="D4" s="26"/>
      <c r="E4" s="27">
        <f t="shared" si="0"/>
        <v>0</v>
      </c>
    </row>
    <row r="5" spans="1:5" ht="10.5">
      <c r="A5" s="24" t="s">
        <v>2</v>
      </c>
      <c r="B5" s="24" t="s">
        <v>57</v>
      </c>
      <c r="C5" s="25">
        <v>0.16</v>
      </c>
      <c r="D5" s="26"/>
      <c r="E5" s="27">
        <f t="shared" si="0"/>
        <v>0</v>
      </c>
    </row>
    <row r="6" spans="1:5" ht="10.5">
      <c r="A6" s="24" t="s">
        <v>5</v>
      </c>
      <c r="B6" s="24" t="s">
        <v>59</v>
      </c>
      <c r="C6" s="25">
        <v>4</v>
      </c>
      <c r="D6" s="26"/>
      <c r="E6" s="27">
        <f t="shared" si="0"/>
        <v>0</v>
      </c>
    </row>
    <row r="7" spans="1:5" ht="10.5">
      <c r="A7" s="24" t="s">
        <v>8</v>
      </c>
      <c r="B7" s="24" t="s">
        <v>60</v>
      </c>
      <c r="C7" s="25">
        <v>0.5</v>
      </c>
      <c r="D7" s="26"/>
      <c r="E7" s="27">
        <f t="shared" si="0"/>
        <v>0</v>
      </c>
    </row>
    <row r="8" spans="1:5" ht="10.5">
      <c r="A8" s="24" t="s">
        <v>3</v>
      </c>
      <c r="B8" s="24" t="s">
        <v>61</v>
      </c>
      <c r="C8" s="25">
        <v>0.16667</v>
      </c>
      <c r="D8" s="26"/>
      <c r="E8" s="27">
        <f t="shared" si="0"/>
        <v>0</v>
      </c>
    </row>
    <row r="9" spans="1:5" ht="10.5">
      <c r="A9" s="24" t="s">
        <v>6</v>
      </c>
      <c r="B9" s="24" t="s">
        <v>62</v>
      </c>
      <c r="C9" s="25">
        <v>0.83</v>
      </c>
      <c r="D9" s="26"/>
      <c r="E9" s="27">
        <f t="shared" si="0"/>
        <v>0</v>
      </c>
    </row>
    <row r="10" spans="1:5" ht="10.5">
      <c r="A10" s="24" t="s">
        <v>9</v>
      </c>
      <c r="B10" s="24" t="s">
        <v>60</v>
      </c>
      <c r="C10" s="25">
        <v>1</v>
      </c>
      <c r="D10" s="26"/>
      <c r="E10" s="27">
        <f t="shared" si="0"/>
        <v>0</v>
      </c>
    </row>
    <row r="11" spans="1:5" ht="10.5">
      <c r="A11" s="24" t="s">
        <v>7</v>
      </c>
      <c r="B11" s="24" t="s">
        <v>61</v>
      </c>
      <c r="C11" s="25">
        <v>0.2</v>
      </c>
      <c r="D11" s="26"/>
      <c r="E11" s="27">
        <f t="shared" si="0"/>
        <v>0</v>
      </c>
    </row>
    <row r="12" spans="1:5" ht="10.5">
      <c r="A12" s="24" t="s">
        <v>10</v>
      </c>
      <c r="B12" s="24" t="s">
        <v>63</v>
      </c>
      <c r="C12" s="25">
        <v>1</v>
      </c>
      <c r="D12" s="26"/>
      <c r="E12" s="27">
        <f t="shared" si="0"/>
        <v>0</v>
      </c>
    </row>
    <row r="13" spans="1:5" ht="10.5">
      <c r="A13" s="24" t="s">
        <v>11</v>
      </c>
      <c r="B13" s="24" t="s">
        <v>63</v>
      </c>
      <c r="C13" s="25">
        <v>1</v>
      </c>
      <c r="D13" s="26"/>
      <c r="E13" s="27">
        <f t="shared" si="0"/>
        <v>0</v>
      </c>
    </row>
    <row r="14" spans="1:5" ht="10.5">
      <c r="A14" s="24" t="s">
        <v>12</v>
      </c>
      <c r="B14" s="24" t="s">
        <v>64</v>
      </c>
      <c r="C14" s="25">
        <v>0.3</v>
      </c>
      <c r="D14" s="26"/>
      <c r="E14" s="27">
        <f t="shared" si="0"/>
        <v>0</v>
      </c>
    </row>
    <row r="15" spans="1:5" ht="10.5">
      <c r="A15" s="24" t="s">
        <v>13</v>
      </c>
      <c r="B15" s="24" t="s">
        <v>65</v>
      </c>
      <c r="C15" s="25">
        <v>0.2</v>
      </c>
      <c r="D15" s="26"/>
      <c r="E15" s="27">
        <f t="shared" si="0"/>
        <v>0</v>
      </c>
    </row>
    <row r="16" spans="1:5" ht="10.5">
      <c r="A16" s="24" t="s">
        <v>14</v>
      </c>
      <c r="B16" s="24" t="s">
        <v>65</v>
      </c>
      <c r="C16" s="25">
        <v>1.2</v>
      </c>
      <c r="D16" s="26"/>
      <c r="E16" s="27">
        <f t="shared" si="0"/>
        <v>0</v>
      </c>
    </row>
    <row r="17" spans="1:5" ht="10.5">
      <c r="A17" s="24" t="s">
        <v>15</v>
      </c>
      <c r="B17" s="24" t="s">
        <v>65</v>
      </c>
      <c r="C17" s="25">
        <v>1.2</v>
      </c>
      <c r="D17" s="26"/>
      <c r="E17" s="27">
        <f t="shared" si="0"/>
        <v>0</v>
      </c>
    </row>
    <row r="18" spans="1:5" ht="10.5">
      <c r="A18" s="24" t="s">
        <v>16</v>
      </c>
      <c r="B18" s="24" t="s">
        <v>65</v>
      </c>
      <c r="C18" s="25">
        <v>1.2</v>
      </c>
      <c r="D18" s="26"/>
      <c r="E18" s="27">
        <f t="shared" si="0"/>
        <v>0</v>
      </c>
    </row>
    <row r="19" spans="1:5" ht="10.5">
      <c r="A19" s="24" t="s">
        <v>17</v>
      </c>
      <c r="B19" s="24" t="s">
        <v>65</v>
      </c>
      <c r="C19" s="25">
        <v>1.2</v>
      </c>
      <c r="D19" s="26"/>
      <c r="E19" s="27">
        <f t="shared" si="0"/>
        <v>0</v>
      </c>
    </row>
    <row r="20" spans="1:5" ht="10.5">
      <c r="A20" s="24" t="s">
        <v>4</v>
      </c>
      <c r="B20" s="24" t="s">
        <v>59</v>
      </c>
      <c r="C20" s="25">
        <v>1.666667</v>
      </c>
      <c r="D20" s="26"/>
      <c r="E20" s="27">
        <f t="shared" si="0"/>
        <v>0</v>
      </c>
    </row>
    <row r="21" spans="1:5" ht="10.5">
      <c r="A21" s="24" t="s">
        <v>18</v>
      </c>
      <c r="B21" s="24" t="s">
        <v>66</v>
      </c>
      <c r="C21" s="25">
        <v>2</v>
      </c>
      <c r="D21" s="26"/>
      <c r="E21" s="27">
        <f t="shared" si="0"/>
        <v>0</v>
      </c>
    </row>
    <row r="22" spans="1:5" ht="10.5">
      <c r="A22" s="24" t="s">
        <v>18</v>
      </c>
      <c r="B22" s="24" t="s">
        <v>67</v>
      </c>
      <c r="C22" s="25">
        <v>0.2</v>
      </c>
      <c r="D22" s="26"/>
      <c r="E22" s="27">
        <f t="shared" si="0"/>
        <v>0</v>
      </c>
    </row>
    <row r="23" spans="1:5" ht="10.5">
      <c r="A23" s="24" t="s">
        <v>19</v>
      </c>
      <c r="B23" s="24" t="s">
        <v>68</v>
      </c>
      <c r="C23" s="25">
        <v>0.2</v>
      </c>
      <c r="D23" s="26"/>
      <c r="E23" s="27">
        <f t="shared" si="0"/>
        <v>0</v>
      </c>
    </row>
    <row r="24" spans="1:5" ht="10.5">
      <c r="A24" s="24" t="s">
        <v>20</v>
      </c>
      <c r="B24" s="24" t="s">
        <v>69</v>
      </c>
      <c r="C24" s="25">
        <v>1</v>
      </c>
      <c r="D24" s="26"/>
      <c r="E24" s="27">
        <f t="shared" si="0"/>
        <v>0</v>
      </c>
    </row>
    <row r="25" spans="1:5" ht="10.5">
      <c r="A25" s="24" t="s">
        <v>21</v>
      </c>
      <c r="B25" s="24" t="s">
        <v>69</v>
      </c>
      <c r="C25" s="25">
        <v>2</v>
      </c>
      <c r="D25" s="26"/>
      <c r="E25" s="27">
        <f t="shared" si="0"/>
        <v>0</v>
      </c>
    </row>
    <row r="26" spans="1:5" ht="10.5">
      <c r="A26" s="24" t="s">
        <v>22</v>
      </c>
      <c r="B26" s="24" t="s">
        <v>69</v>
      </c>
      <c r="C26" s="25">
        <v>2</v>
      </c>
      <c r="D26" s="26"/>
      <c r="E26" s="27">
        <f t="shared" si="0"/>
        <v>0</v>
      </c>
    </row>
    <row r="27" spans="1:5" ht="10.5">
      <c r="A27" s="24" t="s">
        <v>23</v>
      </c>
      <c r="B27" s="24" t="s">
        <v>29</v>
      </c>
      <c r="C27" s="25">
        <v>10</v>
      </c>
      <c r="D27" s="26"/>
      <c r="E27" s="27">
        <f t="shared" si="0"/>
        <v>0</v>
      </c>
    </row>
    <row r="28" spans="1:5" ht="10.5">
      <c r="A28" s="24" t="s">
        <v>24</v>
      </c>
      <c r="B28" s="24" t="s">
        <v>30</v>
      </c>
      <c r="C28" s="25">
        <v>5</v>
      </c>
      <c r="D28" s="26"/>
      <c r="E28" s="27">
        <f t="shared" si="0"/>
        <v>0</v>
      </c>
    </row>
    <row r="29" spans="1:5" ht="10.5">
      <c r="A29" s="24" t="s">
        <v>25</v>
      </c>
      <c r="B29" s="24" t="s">
        <v>31</v>
      </c>
      <c r="C29" s="25">
        <v>2</v>
      </c>
      <c r="D29" s="26"/>
      <c r="E29" s="27">
        <f t="shared" si="0"/>
        <v>0</v>
      </c>
    </row>
    <row r="30" spans="1:5" ht="10.5">
      <c r="A30" s="24" t="s">
        <v>26</v>
      </c>
      <c r="B30" s="24" t="s">
        <v>33</v>
      </c>
      <c r="C30" s="25">
        <v>1</v>
      </c>
      <c r="D30" s="26"/>
      <c r="E30" s="27">
        <f t="shared" si="0"/>
        <v>0</v>
      </c>
    </row>
    <row r="31" spans="1:5" ht="10.5">
      <c r="A31" s="24" t="s">
        <v>27</v>
      </c>
      <c r="B31" s="24" t="s">
        <v>34</v>
      </c>
      <c r="C31" s="25">
        <v>0.2</v>
      </c>
      <c r="D31" s="26"/>
      <c r="E31" s="27">
        <f t="shared" si="0"/>
        <v>0</v>
      </c>
    </row>
    <row r="32" spans="1:5" ht="10.5">
      <c r="A32" s="20" t="s">
        <v>28</v>
      </c>
      <c r="B32" s="20" t="s">
        <v>32</v>
      </c>
      <c r="C32" s="28">
        <v>6</v>
      </c>
      <c r="D32" s="29"/>
      <c r="E32" s="30">
        <f t="shared" si="0"/>
        <v>0</v>
      </c>
    </row>
    <row r="33" spans="1:5" ht="10.5">
      <c r="A33" s="31"/>
      <c r="B33" s="31"/>
      <c r="C33" s="31"/>
      <c r="D33" s="26"/>
      <c r="E33" s="27">
        <f t="shared" si="0"/>
        <v>0</v>
      </c>
    </row>
    <row r="34" spans="1:5" ht="10.5">
      <c r="A34" s="31"/>
      <c r="B34" s="31"/>
      <c r="C34" s="31"/>
      <c r="D34" s="26"/>
      <c r="E34" s="27">
        <f t="shared" si="0"/>
        <v>0</v>
      </c>
    </row>
    <row r="35" spans="1:5" ht="10.5">
      <c r="A35" s="31"/>
      <c r="B35" s="31"/>
      <c r="C35" s="31"/>
      <c r="D35" s="26"/>
      <c r="E35" s="27">
        <f t="shared" si="0"/>
        <v>0</v>
      </c>
    </row>
    <row r="36" spans="1:5" ht="10.5">
      <c r="A36" s="31"/>
      <c r="B36" s="31"/>
      <c r="C36" s="31"/>
      <c r="D36" s="26"/>
      <c r="E36" s="27">
        <f t="shared" si="0"/>
        <v>0</v>
      </c>
    </row>
    <row r="37" spans="1:5" ht="10.5">
      <c r="A37" s="31"/>
      <c r="B37" s="31"/>
      <c r="C37" s="31"/>
      <c r="D37" s="26"/>
      <c r="E37" s="27">
        <f t="shared" si="0"/>
        <v>0</v>
      </c>
    </row>
    <row r="38" spans="1:5" ht="10.5">
      <c r="A38" s="31"/>
      <c r="B38" s="31"/>
      <c r="C38" s="31"/>
      <c r="D38" s="26"/>
      <c r="E38" s="27">
        <f t="shared" si="0"/>
        <v>0</v>
      </c>
    </row>
    <row r="39" spans="1:5" ht="11.25" thickBot="1">
      <c r="A39" s="32"/>
      <c r="B39" s="32"/>
      <c r="C39" s="32"/>
      <c r="D39" s="33"/>
      <c r="E39" s="34">
        <f t="shared" si="0"/>
        <v>0</v>
      </c>
    </row>
    <row r="41" spans="1:5" ht="10.5">
      <c r="A41" s="14" t="s">
        <v>44</v>
      </c>
      <c r="B41" s="15"/>
      <c r="E41" s="7">
        <f>SUM(E2:E40)</f>
        <v>0</v>
      </c>
    </row>
    <row r="42" spans="1:5" ht="10.5">
      <c r="A42" s="15" t="s">
        <v>43</v>
      </c>
      <c r="B42" s="15"/>
      <c r="C42" s="12">
        <v>0.015</v>
      </c>
      <c r="E42" s="10">
        <f>E41*C42</f>
        <v>0</v>
      </c>
    </row>
    <row r="43" spans="1:5" ht="11.25" thickBot="1">
      <c r="A43" s="16" t="s">
        <v>45</v>
      </c>
      <c r="B43" s="16"/>
      <c r="C43" s="13">
        <v>0.1</v>
      </c>
      <c r="D43" s="5"/>
      <c r="E43" s="11">
        <f>E41*C43</f>
        <v>0</v>
      </c>
    </row>
    <row r="44" ht="10.5">
      <c r="E44" s="2"/>
    </row>
    <row r="45" spans="2:5" ht="10.5">
      <c r="B45" s="15" t="s">
        <v>46</v>
      </c>
      <c r="C45" s="17"/>
      <c r="D45" s="17" t="s">
        <v>39</v>
      </c>
      <c r="E45" s="7">
        <f>SUM(E41:E43)</f>
        <v>0</v>
      </c>
    </row>
    <row r="46" spans="3:5" ht="10.5">
      <c r="C46" s="17"/>
      <c r="D46" s="17"/>
      <c r="E46" s="8"/>
    </row>
    <row r="47" spans="3:5" ht="10.5">
      <c r="C47" s="17"/>
      <c r="D47" s="17" t="s">
        <v>42</v>
      </c>
      <c r="E47" s="7">
        <f>E45/1000</f>
        <v>0</v>
      </c>
    </row>
    <row r="48" spans="3:5" ht="10.5">
      <c r="C48" s="17"/>
      <c r="D48" s="17"/>
      <c r="E48" s="8"/>
    </row>
    <row r="49" spans="3:5" ht="10.5">
      <c r="C49" s="17"/>
      <c r="D49" s="17" t="s">
        <v>47</v>
      </c>
      <c r="E49" s="19">
        <f>E45/86400</f>
        <v>0</v>
      </c>
    </row>
    <row r="50" spans="3:6" ht="10.5">
      <c r="C50" s="1"/>
      <c r="D50" s="1"/>
      <c r="E50" s="2"/>
      <c r="F50" s="50" t="s">
        <v>96</v>
      </c>
    </row>
    <row r="51" spans="2:6" ht="10.5">
      <c r="B51" s="15" t="s">
        <v>48</v>
      </c>
      <c r="C51" s="18" t="s">
        <v>50</v>
      </c>
      <c r="D51" s="17" t="s">
        <v>42</v>
      </c>
      <c r="E51" s="10">
        <f>E47*F51</f>
        <v>0</v>
      </c>
      <c r="F51" s="4">
        <v>1.8</v>
      </c>
    </row>
    <row r="52" spans="2:6" ht="10.5">
      <c r="B52" s="15" t="s">
        <v>49</v>
      </c>
      <c r="C52" s="18" t="s">
        <v>51</v>
      </c>
      <c r="D52" s="17" t="s">
        <v>42</v>
      </c>
      <c r="E52" s="10">
        <f>E47*F52</f>
        <v>0</v>
      </c>
      <c r="F52" s="4">
        <v>1.5</v>
      </c>
    </row>
    <row r="53" spans="3:6" ht="10.5">
      <c r="C53" s="1"/>
      <c r="D53" s="1"/>
      <c r="E53" s="6"/>
      <c r="F53" s="1"/>
    </row>
    <row r="54" spans="2:6" ht="10.5">
      <c r="B54" s="15" t="s">
        <v>52</v>
      </c>
      <c r="C54" s="17"/>
      <c r="D54" s="17" t="s">
        <v>42</v>
      </c>
      <c r="E54" s="7">
        <f>E47*F54</f>
        <v>0</v>
      </c>
      <c r="F54" s="4">
        <v>1.3</v>
      </c>
    </row>
    <row r="55" spans="3:5" ht="10.5">
      <c r="C55" s="1"/>
      <c r="D55" s="17"/>
      <c r="E55" s="7"/>
    </row>
    <row r="56" spans="3:5" ht="10.5">
      <c r="C56" s="1"/>
      <c r="D56" s="17" t="s">
        <v>47</v>
      </c>
      <c r="E56" s="19">
        <f>E49*F54</f>
        <v>0</v>
      </c>
    </row>
    <row r="57" ht="10.5">
      <c r="E57" s="2"/>
    </row>
    <row r="58" spans="2:6" ht="10.5">
      <c r="B58" s="15" t="s">
        <v>53</v>
      </c>
      <c r="C58" s="18" t="s">
        <v>50</v>
      </c>
      <c r="D58" s="17" t="s">
        <v>42</v>
      </c>
      <c r="E58" s="10">
        <f>E54*F58</f>
        <v>0</v>
      </c>
      <c r="F58" s="4">
        <v>1.8</v>
      </c>
    </row>
    <row r="59" spans="3:6" ht="10.5">
      <c r="C59" s="18" t="s">
        <v>51</v>
      </c>
      <c r="D59" s="17" t="s">
        <v>42</v>
      </c>
      <c r="E59" s="10">
        <f>E54*F59</f>
        <v>0</v>
      </c>
      <c r="F59" s="4">
        <v>1.5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&amp;C&amp;"Verdana,Fett"&amp;11&amp;A&amp;"Verdana,Standard"&amp;8
&amp;9gemäß Bedarfseinheitentabelle OÖ Wasse&amp;8r</oddHeader>
    <oddFooter>&amp;L&amp;D&amp;C1 BE = 120 l/d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22">
      <selection activeCell="B62" sqref="B62"/>
    </sheetView>
  </sheetViews>
  <sheetFormatPr defaultColWidth="11.421875" defaultRowHeight="10.5"/>
  <cols>
    <col min="1" max="1" width="29.00390625" style="0" customWidth="1"/>
    <col min="2" max="2" width="25.421875" style="0" bestFit="1" customWidth="1"/>
    <col min="4" max="4" width="8.421875" style="0" bestFit="1" customWidth="1"/>
    <col min="5" max="5" width="10.140625" style="0" bestFit="1" customWidth="1"/>
    <col min="6" max="6" width="5.140625" style="0" bestFit="1" customWidth="1"/>
    <col min="7" max="7" width="10.57421875" style="0" bestFit="1" customWidth="1"/>
  </cols>
  <sheetData>
    <row r="1" spans="1:7" ht="10.5">
      <c r="A1" s="20" t="s">
        <v>35</v>
      </c>
      <c r="B1" s="20" t="s">
        <v>40</v>
      </c>
      <c r="C1" s="21" t="s">
        <v>36</v>
      </c>
      <c r="D1" s="22" t="s">
        <v>41</v>
      </c>
      <c r="E1" s="23" t="s">
        <v>37</v>
      </c>
      <c r="F1" s="9" t="s">
        <v>54</v>
      </c>
      <c r="G1" s="35" t="s">
        <v>55</v>
      </c>
    </row>
    <row r="2" spans="1:7" ht="10.5">
      <c r="A2" s="24" t="s">
        <v>0</v>
      </c>
      <c r="B2" s="24" t="s">
        <v>56</v>
      </c>
      <c r="C2" s="25">
        <v>1</v>
      </c>
      <c r="D2" s="26"/>
      <c r="E2" s="27">
        <f aca="true" t="shared" si="0" ref="E2:E39">120*C2*D2</f>
        <v>0</v>
      </c>
      <c r="F2" s="47">
        <v>365</v>
      </c>
      <c r="G2" s="27">
        <f>E2*F2</f>
        <v>0</v>
      </c>
    </row>
    <row r="3" spans="1:7" ht="10.5">
      <c r="A3" s="24" t="s">
        <v>38</v>
      </c>
      <c r="B3" s="24" t="s">
        <v>56</v>
      </c>
      <c r="C3" s="25">
        <v>1</v>
      </c>
      <c r="D3" s="26"/>
      <c r="E3" s="27">
        <f t="shared" si="0"/>
        <v>0</v>
      </c>
      <c r="F3" s="47">
        <v>100</v>
      </c>
      <c r="G3" s="27">
        <f aca="true" t="shared" si="1" ref="G3:G39">E3*F3</f>
        <v>0</v>
      </c>
    </row>
    <row r="4" spans="1:7" ht="10.5">
      <c r="A4" s="24" t="s">
        <v>1</v>
      </c>
      <c r="B4" s="24" t="s">
        <v>58</v>
      </c>
      <c r="C4" s="25">
        <v>0.16</v>
      </c>
      <c r="D4" s="26"/>
      <c r="E4" s="27">
        <f t="shared" si="0"/>
        <v>0</v>
      </c>
      <c r="F4" s="47">
        <v>185</v>
      </c>
      <c r="G4" s="27">
        <f t="shared" si="1"/>
        <v>0</v>
      </c>
    </row>
    <row r="5" spans="1:7" ht="10.5">
      <c r="A5" s="24" t="s">
        <v>2</v>
      </c>
      <c r="B5" s="24" t="s">
        <v>57</v>
      </c>
      <c r="C5" s="25">
        <v>0.16</v>
      </c>
      <c r="D5" s="26"/>
      <c r="E5" s="27">
        <f t="shared" si="0"/>
        <v>0</v>
      </c>
      <c r="F5" s="47">
        <v>250</v>
      </c>
      <c r="G5" s="27">
        <f t="shared" si="1"/>
        <v>0</v>
      </c>
    </row>
    <row r="6" spans="1:7" ht="10.5">
      <c r="A6" s="24" t="s">
        <v>5</v>
      </c>
      <c r="B6" s="24" t="s">
        <v>59</v>
      </c>
      <c r="C6" s="25">
        <v>4</v>
      </c>
      <c r="D6" s="26"/>
      <c r="E6" s="27">
        <f t="shared" si="0"/>
        <v>0</v>
      </c>
      <c r="F6" s="47">
        <v>365</v>
      </c>
      <c r="G6" s="27">
        <f t="shared" si="1"/>
        <v>0</v>
      </c>
    </row>
    <row r="7" spans="1:7" ht="10.5">
      <c r="A7" s="24" t="s">
        <v>8</v>
      </c>
      <c r="B7" s="24" t="s">
        <v>60</v>
      </c>
      <c r="C7" s="25">
        <v>0.5</v>
      </c>
      <c r="D7" s="26"/>
      <c r="E7" s="27">
        <f t="shared" si="0"/>
        <v>0</v>
      </c>
      <c r="F7" s="47">
        <v>365</v>
      </c>
      <c r="G7" s="27">
        <f t="shared" si="1"/>
        <v>0</v>
      </c>
    </row>
    <row r="8" spans="1:7" ht="10.5">
      <c r="A8" s="24" t="s">
        <v>3</v>
      </c>
      <c r="B8" s="24" t="s">
        <v>61</v>
      </c>
      <c r="C8" s="25">
        <v>0.16667</v>
      </c>
      <c r="D8" s="26"/>
      <c r="E8" s="27">
        <f t="shared" si="0"/>
        <v>0</v>
      </c>
      <c r="F8" s="47">
        <v>365</v>
      </c>
      <c r="G8" s="27">
        <f t="shared" si="1"/>
        <v>0</v>
      </c>
    </row>
    <row r="9" spans="1:7" ht="10.5">
      <c r="A9" s="24" t="s">
        <v>6</v>
      </c>
      <c r="B9" s="24" t="s">
        <v>62</v>
      </c>
      <c r="C9" s="25">
        <v>0.83</v>
      </c>
      <c r="D9" s="26"/>
      <c r="E9" s="27">
        <f t="shared" si="0"/>
        <v>0</v>
      </c>
      <c r="F9" s="47">
        <v>100</v>
      </c>
      <c r="G9" s="27">
        <f t="shared" si="1"/>
        <v>0</v>
      </c>
    </row>
    <row r="10" spans="1:7" ht="10.5">
      <c r="A10" s="24" t="s">
        <v>9</v>
      </c>
      <c r="B10" s="24" t="s">
        <v>60</v>
      </c>
      <c r="C10" s="25">
        <v>1</v>
      </c>
      <c r="D10" s="26"/>
      <c r="E10" s="27">
        <f t="shared" si="0"/>
        <v>0</v>
      </c>
      <c r="F10" s="47">
        <v>365</v>
      </c>
      <c r="G10" s="27">
        <f t="shared" si="1"/>
        <v>0</v>
      </c>
    </row>
    <row r="11" spans="1:7" ht="10.5">
      <c r="A11" s="24" t="s">
        <v>7</v>
      </c>
      <c r="B11" s="24" t="s">
        <v>61</v>
      </c>
      <c r="C11" s="25">
        <v>0.2</v>
      </c>
      <c r="D11" s="26"/>
      <c r="E11" s="27">
        <f t="shared" si="0"/>
        <v>0</v>
      </c>
      <c r="F11" s="47">
        <v>365</v>
      </c>
      <c r="G11" s="27">
        <f t="shared" si="1"/>
        <v>0</v>
      </c>
    </row>
    <row r="12" spans="1:7" ht="10.5">
      <c r="A12" s="24" t="s">
        <v>10</v>
      </c>
      <c r="B12" s="24" t="s">
        <v>63</v>
      </c>
      <c r="C12" s="25">
        <v>1</v>
      </c>
      <c r="D12" s="26"/>
      <c r="E12" s="27">
        <f t="shared" si="0"/>
        <v>0</v>
      </c>
      <c r="F12" s="47">
        <v>250</v>
      </c>
      <c r="G12" s="27">
        <f t="shared" si="1"/>
        <v>0</v>
      </c>
    </row>
    <row r="13" spans="1:7" ht="10.5">
      <c r="A13" s="24" t="s">
        <v>11</v>
      </c>
      <c r="B13" s="24" t="s">
        <v>63</v>
      </c>
      <c r="C13" s="25">
        <v>1</v>
      </c>
      <c r="D13" s="26"/>
      <c r="E13" s="27">
        <f t="shared" si="0"/>
        <v>0</v>
      </c>
      <c r="F13" s="47">
        <v>250</v>
      </c>
      <c r="G13" s="27">
        <f t="shared" si="1"/>
        <v>0</v>
      </c>
    </row>
    <row r="14" spans="1:7" ht="10.5">
      <c r="A14" s="24" t="s">
        <v>12</v>
      </c>
      <c r="B14" s="24" t="s">
        <v>64</v>
      </c>
      <c r="C14" s="25">
        <v>0.3</v>
      </c>
      <c r="D14" s="26"/>
      <c r="E14" s="27">
        <f t="shared" si="0"/>
        <v>0</v>
      </c>
      <c r="F14" s="47">
        <v>250</v>
      </c>
      <c r="G14" s="27">
        <f t="shared" si="1"/>
        <v>0</v>
      </c>
    </row>
    <row r="15" spans="1:7" ht="10.5">
      <c r="A15" s="24" t="s">
        <v>13</v>
      </c>
      <c r="B15" s="24" t="s">
        <v>65</v>
      </c>
      <c r="C15" s="25">
        <v>0.2</v>
      </c>
      <c r="D15" s="26"/>
      <c r="E15" s="27">
        <f t="shared" si="0"/>
        <v>0</v>
      </c>
      <c r="F15" s="47">
        <v>315</v>
      </c>
      <c r="G15" s="27">
        <f t="shared" si="1"/>
        <v>0</v>
      </c>
    </row>
    <row r="16" spans="1:7" ht="10.5">
      <c r="A16" s="24" t="s">
        <v>14</v>
      </c>
      <c r="B16" s="24" t="s">
        <v>65</v>
      </c>
      <c r="C16" s="25">
        <v>1.2</v>
      </c>
      <c r="D16" s="26"/>
      <c r="E16" s="27">
        <f t="shared" si="0"/>
        <v>0</v>
      </c>
      <c r="F16" s="47">
        <v>315</v>
      </c>
      <c r="G16" s="27">
        <f t="shared" si="1"/>
        <v>0</v>
      </c>
    </row>
    <row r="17" spans="1:7" ht="10.5">
      <c r="A17" s="24" t="s">
        <v>15</v>
      </c>
      <c r="B17" s="24" t="s">
        <v>65</v>
      </c>
      <c r="C17" s="25">
        <v>1.2</v>
      </c>
      <c r="D17" s="26"/>
      <c r="E17" s="27">
        <f t="shared" si="0"/>
        <v>0</v>
      </c>
      <c r="F17" s="47">
        <v>250</v>
      </c>
      <c r="G17" s="27">
        <f t="shared" si="1"/>
        <v>0</v>
      </c>
    </row>
    <row r="18" spans="1:7" ht="10.5">
      <c r="A18" s="24" t="s">
        <v>16</v>
      </c>
      <c r="B18" s="24" t="s">
        <v>65</v>
      </c>
      <c r="C18" s="25">
        <v>1.2</v>
      </c>
      <c r="D18" s="26"/>
      <c r="E18" s="27">
        <f t="shared" si="0"/>
        <v>0</v>
      </c>
      <c r="F18" s="47">
        <v>315</v>
      </c>
      <c r="G18" s="27">
        <f t="shared" si="1"/>
        <v>0</v>
      </c>
    </row>
    <row r="19" spans="1:7" ht="10.5">
      <c r="A19" s="24" t="s">
        <v>17</v>
      </c>
      <c r="B19" s="24" t="s">
        <v>65</v>
      </c>
      <c r="C19" s="25">
        <v>1.2</v>
      </c>
      <c r="D19" s="26"/>
      <c r="E19" s="27">
        <f t="shared" si="0"/>
        <v>0</v>
      </c>
      <c r="F19" s="47">
        <v>250</v>
      </c>
      <c r="G19" s="27">
        <f t="shared" si="1"/>
        <v>0</v>
      </c>
    </row>
    <row r="20" spans="1:7" ht="10.5">
      <c r="A20" s="24" t="s">
        <v>4</v>
      </c>
      <c r="B20" s="24" t="s">
        <v>59</v>
      </c>
      <c r="C20" s="25">
        <v>1.666667</v>
      </c>
      <c r="D20" s="26"/>
      <c r="E20" s="27">
        <f t="shared" si="0"/>
        <v>0</v>
      </c>
      <c r="F20" s="47">
        <v>200</v>
      </c>
      <c r="G20" s="27">
        <f t="shared" si="1"/>
        <v>0</v>
      </c>
    </row>
    <row r="21" spans="1:7" ht="10.5">
      <c r="A21" s="24" t="s">
        <v>18</v>
      </c>
      <c r="B21" s="24" t="s">
        <v>66</v>
      </c>
      <c r="C21" s="25">
        <v>2</v>
      </c>
      <c r="D21" s="26"/>
      <c r="E21" s="27">
        <f t="shared" si="0"/>
        <v>0</v>
      </c>
      <c r="F21" s="47">
        <v>250</v>
      </c>
      <c r="G21" s="27">
        <f t="shared" si="1"/>
        <v>0</v>
      </c>
    </row>
    <row r="22" spans="1:7" ht="10.5">
      <c r="A22" s="24" t="s">
        <v>18</v>
      </c>
      <c r="B22" s="24" t="s">
        <v>67</v>
      </c>
      <c r="C22" s="25">
        <v>0.2</v>
      </c>
      <c r="D22" s="26"/>
      <c r="E22" s="27">
        <f t="shared" si="0"/>
        <v>0</v>
      </c>
      <c r="F22" s="47">
        <v>250</v>
      </c>
      <c r="G22" s="27">
        <f t="shared" si="1"/>
        <v>0</v>
      </c>
    </row>
    <row r="23" spans="1:7" ht="10.5">
      <c r="A23" s="24" t="s">
        <v>19</v>
      </c>
      <c r="B23" s="24" t="s">
        <v>68</v>
      </c>
      <c r="C23" s="25">
        <v>0.2</v>
      </c>
      <c r="D23" s="26"/>
      <c r="E23" s="27">
        <f t="shared" si="0"/>
        <v>0</v>
      </c>
      <c r="F23" s="47">
        <v>365</v>
      </c>
      <c r="G23" s="27">
        <f t="shared" si="1"/>
        <v>0</v>
      </c>
    </row>
    <row r="24" spans="1:7" ht="10.5">
      <c r="A24" s="24" t="s">
        <v>20</v>
      </c>
      <c r="B24" s="24" t="s">
        <v>69</v>
      </c>
      <c r="C24" s="25">
        <v>1</v>
      </c>
      <c r="D24" s="26"/>
      <c r="E24" s="27">
        <f t="shared" si="0"/>
        <v>0</v>
      </c>
      <c r="F24" s="47">
        <v>365</v>
      </c>
      <c r="G24" s="27">
        <f t="shared" si="1"/>
        <v>0</v>
      </c>
    </row>
    <row r="25" spans="1:7" ht="10.5">
      <c r="A25" s="24" t="s">
        <v>21</v>
      </c>
      <c r="B25" s="24" t="s">
        <v>69</v>
      </c>
      <c r="C25" s="25">
        <v>2</v>
      </c>
      <c r="D25" s="26"/>
      <c r="E25" s="27">
        <f t="shared" si="0"/>
        <v>0</v>
      </c>
      <c r="F25" s="47">
        <v>365</v>
      </c>
      <c r="G25" s="27">
        <f t="shared" si="1"/>
        <v>0</v>
      </c>
    </row>
    <row r="26" spans="1:7" ht="10.5">
      <c r="A26" s="24" t="s">
        <v>22</v>
      </c>
      <c r="B26" s="24" t="s">
        <v>69</v>
      </c>
      <c r="C26" s="25">
        <v>2</v>
      </c>
      <c r="D26" s="26"/>
      <c r="E26" s="27">
        <f t="shared" si="0"/>
        <v>0</v>
      </c>
      <c r="F26" s="47">
        <v>365</v>
      </c>
      <c r="G26" s="27">
        <f t="shared" si="1"/>
        <v>0</v>
      </c>
    </row>
    <row r="27" spans="1:7" ht="10.5">
      <c r="A27" s="24" t="s">
        <v>23</v>
      </c>
      <c r="B27" s="24" t="s">
        <v>29</v>
      </c>
      <c r="C27" s="25">
        <v>10</v>
      </c>
      <c r="D27" s="26"/>
      <c r="E27" s="27">
        <f t="shared" si="0"/>
        <v>0</v>
      </c>
      <c r="F27" s="47">
        <v>365</v>
      </c>
      <c r="G27" s="27">
        <f t="shared" si="1"/>
        <v>0</v>
      </c>
    </row>
    <row r="28" spans="1:7" ht="10.5">
      <c r="A28" s="24" t="s">
        <v>24</v>
      </c>
      <c r="B28" s="24" t="s">
        <v>30</v>
      </c>
      <c r="C28" s="25">
        <v>5</v>
      </c>
      <c r="D28" s="26"/>
      <c r="E28" s="27">
        <f t="shared" si="0"/>
        <v>0</v>
      </c>
      <c r="F28" s="47">
        <v>365</v>
      </c>
      <c r="G28" s="27">
        <f t="shared" si="1"/>
        <v>0</v>
      </c>
    </row>
    <row r="29" spans="1:7" ht="10.5">
      <c r="A29" s="24" t="s">
        <v>25</v>
      </c>
      <c r="B29" s="24" t="s">
        <v>31</v>
      </c>
      <c r="C29" s="25">
        <v>2</v>
      </c>
      <c r="D29" s="26"/>
      <c r="E29" s="27">
        <f t="shared" si="0"/>
        <v>0</v>
      </c>
      <c r="F29" s="47">
        <v>250</v>
      </c>
      <c r="G29" s="27">
        <f t="shared" si="1"/>
        <v>0</v>
      </c>
    </row>
    <row r="30" spans="1:7" ht="10.5">
      <c r="A30" s="24" t="s">
        <v>26</v>
      </c>
      <c r="B30" s="24" t="s">
        <v>33</v>
      </c>
      <c r="C30" s="25">
        <v>1</v>
      </c>
      <c r="D30" s="26"/>
      <c r="E30" s="27">
        <f t="shared" si="0"/>
        <v>0</v>
      </c>
      <c r="F30" s="47">
        <v>250</v>
      </c>
      <c r="G30" s="27">
        <f t="shared" si="1"/>
        <v>0</v>
      </c>
    </row>
    <row r="31" spans="1:7" ht="10.5">
      <c r="A31" s="24" t="s">
        <v>27</v>
      </c>
      <c r="B31" s="24" t="s">
        <v>34</v>
      </c>
      <c r="C31" s="25">
        <v>0.2</v>
      </c>
      <c r="D31" s="26"/>
      <c r="E31" s="27">
        <f t="shared" si="0"/>
        <v>0</v>
      </c>
      <c r="F31" s="47">
        <v>365</v>
      </c>
      <c r="G31" s="27">
        <f t="shared" si="1"/>
        <v>0</v>
      </c>
    </row>
    <row r="32" spans="1:7" ht="10.5">
      <c r="A32" s="20" t="s">
        <v>28</v>
      </c>
      <c r="B32" s="20" t="s">
        <v>32</v>
      </c>
      <c r="C32" s="28">
        <v>6</v>
      </c>
      <c r="D32" s="29"/>
      <c r="E32" s="30">
        <f t="shared" si="0"/>
        <v>0</v>
      </c>
      <c r="F32" s="48">
        <v>250</v>
      </c>
      <c r="G32" s="30">
        <f t="shared" si="1"/>
        <v>0</v>
      </c>
    </row>
    <row r="33" spans="1:7" ht="10.5">
      <c r="A33" s="31"/>
      <c r="B33" s="31"/>
      <c r="C33" s="31"/>
      <c r="D33" s="26"/>
      <c r="E33" s="27">
        <f t="shared" si="0"/>
        <v>0</v>
      </c>
      <c r="F33" s="47"/>
      <c r="G33" s="27">
        <f t="shared" si="1"/>
        <v>0</v>
      </c>
    </row>
    <row r="34" spans="1:7" ht="10.5">
      <c r="A34" s="31"/>
      <c r="B34" s="31"/>
      <c r="C34" s="31"/>
      <c r="D34" s="26"/>
      <c r="E34" s="27">
        <f t="shared" si="0"/>
        <v>0</v>
      </c>
      <c r="F34" s="47"/>
      <c r="G34" s="27">
        <f t="shared" si="1"/>
        <v>0</v>
      </c>
    </row>
    <row r="35" spans="1:7" ht="10.5">
      <c r="A35" s="31"/>
      <c r="B35" s="31"/>
      <c r="C35" s="31"/>
      <c r="D35" s="26"/>
      <c r="E35" s="27">
        <f t="shared" si="0"/>
        <v>0</v>
      </c>
      <c r="F35" s="47"/>
      <c r="G35" s="27">
        <f t="shared" si="1"/>
        <v>0</v>
      </c>
    </row>
    <row r="36" spans="1:7" ht="10.5">
      <c r="A36" s="31"/>
      <c r="B36" s="31"/>
      <c r="C36" s="31"/>
      <c r="D36" s="26"/>
      <c r="E36" s="27">
        <f t="shared" si="0"/>
        <v>0</v>
      </c>
      <c r="F36" s="47"/>
      <c r="G36" s="27">
        <f t="shared" si="1"/>
        <v>0</v>
      </c>
    </row>
    <row r="37" spans="1:7" ht="10.5">
      <c r="A37" s="31"/>
      <c r="B37" s="31"/>
      <c r="C37" s="31"/>
      <c r="D37" s="26"/>
      <c r="E37" s="27">
        <f t="shared" si="0"/>
        <v>0</v>
      </c>
      <c r="F37" s="47"/>
      <c r="G37" s="27">
        <f t="shared" si="1"/>
        <v>0</v>
      </c>
    </row>
    <row r="38" spans="1:7" ht="10.5">
      <c r="A38" s="31"/>
      <c r="B38" s="31"/>
      <c r="C38" s="31"/>
      <c r="D38" s="26"/>
      <c r="E38" s="27">
        <f t="shared" si="0"/>
        <v>0</v>
      </c>
      <c r="F38" s="47"/>
      <c r="G38" s="27">
        <f t="shared" si="1"/>
        <v>0</v>
      </c>
    </row>
    <row r="39" spans="1:7" ht="11.25" thickBot="1">
      <c r="A39" s="32"/>
      <c r="B39" s="32"/>
      <c r="C39" s="32"/>
      <c r="D39" s="33"/>
      <c r="E39" s="34">
        <f t="shared" si="0"/>
        <v>0</v>
      </c>
      <c r="F39" s="49"/>
      <c r="G39" s="34">
        <f t="shared" si="1"/>
        <v>0</v>
      </c>
    </row>
    <row r="41" spans="1:7" ht="10.5">
      <c r="A41" s="14" t="s">
        <v>44</v>
      </c>
      <c r="B41" s="15"/>
      <c r="E41" s="7">
        <f>SUM(E2:E40)</f>
        <v>0</v>
      </c>
      <c r="G41" s="7">
        <f>SUM(G2:G40)</f>
        <v>0</v>
      </c>
    </row>
    <row r="42" spans="1:7" ht="10.5">
      <c r="A42" s="15" t="s">
        <v>43</v>
      </c>
      <c r="B42" s="15"/>
      <c r="C42" s="12">
        <v>0.015</v>
      </c>
      <c r="E42" s="10">
        <f>E41*C42</f>
        <v>0</v>
      </c>
      <c r="G42" s="10">
        <f>G41*C42</f>
        <v>0</v>
      </c>
    </row>
    <row r="43" spans="1:7" ht="11.25" thickBot="1">
      <c r="A43" s="16" t="s">
        <v>45</v>
      </c>
      <c r="B43" s="16"/>
      <c r="C43" s="13">
        <v>0.1</v>
      </c>
      <c r="D43" s="5"/>
      <c r="E43" s="11">
        <f>E41*C43</f>
        <v>0</v>
      </c>
      <c r="G43" s="11">
        <f>G41*C43</f>
        <v>0</v>
      </c>
    </row>
    <row r="44" spans="5:7" ht="10.5">
      <c r="E44" s="2"/>
      <c r="G44" s="2"/>
    </row>
    <row r="45" spans="2:7" ht="10.5">
      <c r="B45" s="15" t="s">
        <v>70</v>
      </c>
      <c r="C45" s="17"/>
      <c r="D45" s="17" t="s">
        <v>39</v>
      </c>
      <c r="E45" s="7">
        <f>SUM(E41:E43)</f>
        <v>0</v>
      </c>
      <c r="G45" s="7">
        <f>SUM(G41:G43)</f>
        <v>0</v>
      </c>
    </row>
    <row r="46" spans="3:7" ht="10.5">
      <c r="C46" s="17"/>
      <c r="D46" s="17"/>
      <c r="E46" s="8"/>
      <c r="G46" s="8"/>
    </row>
    <row r="47" spans="3:7" ht="10.5">
      <c r="C47" s="17"/>
      <c r="D47" s="17" t="s">
        <v>42</v>
      </c>
      <c r="E47" s="7">
        <f>E45/1000</f>
        <v>0</v>
      </c>
      <c r="G47" s="7">
        <f>G45/1000</f>
        <v>0</v>
      </c>
    </row>
    <row r="48" spans="3:7" ht="10.5">
      <c r="C48" s="17"/>
      <c r="D48" s="17"/>
      <c r="E48" s="8"/>
      <c r="G48" s="36"/>
    </row>
    <row r="49" spans="3:7" ht="10.5">
      <c r="C49" s="17"/>
      <c r="D49" s="17" t="s">
        <v>47</v>
      </c>
      <c r="E49" s="19">
        <f>E45/86400</f>
        <v>0</v>
      </c>
      <c r="G49" s="37"/>
    </row>
    <row r="50" spans="3:7" ht="10.5">
      <c r="C50" s="1"/>
      <c r="D50" s="1"/>
      <c r="E50" s="2"/>
      <c r="F50" t="s">
        <v>96</v>
      </c>
      <c r="G50" s="36"/>
    </row>
    <row r="51" spans="2:7" ht="10.5">
      <c r="B51" s="15" t="s">
        <v>48</v>
      </c>
      <c r="C51" s="18" t="s">
        <v>50</v>
      </c>
      <c r="D51" s="17" t="s">
        <v>42</v>
      </c>
      <c r="E51" s="10">
        <f>E47*F51</f>
        <v>0</v>
      </c>
      <c r="F51" s="4">
        <v>1.8</v>
      </c>
      <c r="G51" s="38"/>
    </row>
    <row r="52" spans="2:7" ht="10.5">
      <c r="B52" s="15" t="s">
        <v>49</v>
      </c>
      <c r="C52" s="18" t="s">
        <v>51</v>
      </c>
      <c r="D52" s="17" t="s">
        <v>42</v>
      </c>
      <c r="E52" s="10">
        <f>E47*F52</f>
        <v>0</v>
      </c>
      <c r="F52" s="4">
        <v>1.5</v>
      </c>
      <c r="G52" s="38"/>
    </row>
    <row r="53" spans="3:7" ht="10.5">
      <c r="C53" s="1"/>
      <c r="D53" s="1"/>
      <c r="E53" s="6"/>
      <c r="F53" s="1"/>
      <c r="G53" s="39"/>
    </row>
    <row r="54" spans="2:7" ht="10.5">
      <c r="B54" s="15" t="s">
        <v>52</v>
      </c>
      <c r="C54" s="17"/>
      <c r="D54" s="17" t="s">
        <v>42</v>
      </c>
      <c r="E54" s="7">
        <f>E47*F54</f>
        <v>0</v>
      </c>
      <c r="F54" s="4">
        <v>1.3</v>
      </c>
      <c r="G54" s="39"/>
    </row>
    <row r="55" spans="3:7" ht="10.5">
      <c r="C55" s="1"/>
      <c r="D55" s="17"/>
      <c r="E55" s="7"/>
      <c r="G55" s="39"/>
    </row>
    <row r="56" spans="3:7" ht="10.5">
      <c r="C56" s="1"/>
      <c r="D56" s="17" t="s">
        <v>47</v>
      </c>
      <c r="E56" s="19">
        <f>E49*F54</f>
        <v>0</v>
      </c>
      <c r="G56" s="37"/>
    </row>
    <row r="57" spans="5:7" ht="10.5">
      <c r="E57" s="2"/>
      <c r="G57" s="36"/>
    </row>
    <row r="58" spans="2:7" ht="10.5">
      <c r="B58" s="15" t="s">
        <v>53</v>
      </c>
      <c r="C58" s="18" t="s">
        <v>50</v>
      </c>
      <c r="D58" s="17" t="s">
        <v>42</v>
      </c>
      <c r="E58" s="10">
        <f>E54*F58</f>
        <v>0</v>
      </c>
      <c r="F58" s="4">
        <v>1.8</v>
      </c>
      <c r="G58" s="38"/>
    </row>
    <row r="59" spans="3:7" ht="10.5">
      <c r="C59" s="18" t="s">
        <v>51</v>
      </c>
      <c r="D59" s="17" t="s">
        <v>42</v>
      </c>
      <c r="E59" s="10">
        <f>E54*F59</f>
        <v>0</v>
      </c>
      <c r="F59" s="4">
        <v>1.5</v>
      </c>
      <c r="G59" s="38"/>
    </row>
  </sheetData>
  <printOptions/>
  <pageMargins left="0.75" right="0.22" top="1" bottom="1" header="0.4921259845" footer="0.4921259845"/>
  <pageSetup horizontalDpi="600" verticalDpi="600" orientation="portrait" paperSize="9" r:id="rId1"/>
  <headerFooter alignWithMargins="0">
    <oddHeader>&amp;C&amp;"Verdana,Fett"&amp;11&amp;A&amp;"Verdana,Standard"&amp;8
&amp;9gemäß Bedarfseinheitentabelle OÖ Wasse&amp;8r</oddHeader>
    <oddFooter>&amp;L&amp;D&amp;C1 BE = 120 l/d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25">
      <selection activeCell="J54" sqref="J54"/>
    </sheetView>
  </sheetViews>
  <sheetFormatPr defaultColWidth="11.421875" defaultRowHeight="10.5"/>
  <cols>
    <col min="1" max="1" width="30.57421875" style="0" customWidth="1"/>
    <col min="2" max="2" width="25.421875" style="0" bestFit="1" customWidth="1"/>
    <col min="6" max="6" width="7.00390625" style="0" customWidth="1"/>
    <col min="9" max="9" width="6.57421875" style="0" customWidth="1"/>
  </cols>
  <sheetData>
    <row r="1" spans="4:8" ht="12.75">
      <c r="D1" s="51" t="s">
        <v>71</v>
      </c>
      <c r="E1" s="52"/>
      <c r="G1" s="51" t="s">
        <v>72</v>
      </c>
      <c r="H1" s="52"/>
    </row>
    <row r="2" spans="1:8" ht="10.5">
      <c r="A2" s="20" t="s">
        <v>35</v>
      </c>
      <c r="B2" s="20" t="s">
        <v>40</v>
      </c>
      <c r="C2" s="21" t="s">
        <v>36</v>
      </c>
      <c r="D2" s="22" t="s">
        <v>41</v>
      </c>
      <c r="E2" s="23" t="s">
        <v>37</v>
      </c>
      <c r="G2" s="22" t="s">
        <v>41</v>
      </c>
      <c r="H2" s="23" t="s">
        <v>37</v>
      </c>
    </row>
    <row r="3" spans="1:8" ht="10.5">
      <c r="A3" s="24" t="s">
        <v>0</v>
      </c>
      <c r="B3" s="24" t="s">
        <v>56</v>
      </c>
      <c r="C3" s="25">
        <v>1</v>
      </c>
      <c r="D3" s="26"/>
      <c r="E3" s="27">
        <f>120*$C3*D3</f>
        <v>0</v>
      </c>
      <c r="G3" s="26"/>
      <c r="H3" s="27">
        <f>120*$C3*G3</f>
        <v>0</v>
      </c>
    </row>
    <row r="4" spans="1:8" ht="10.5">
      <c r="A4" s="24" t="s">
        <v>38</v>
      </c>
      <c r="B4" s="24" t="s">
        <v>56</v>
      </c>
      <c r="C4" s="25">
        <v>1</v>
      </c>
      <c r="D4" s="26"/>
      <c r="E4" s="27">
        <f aca="true" t="shared" si="0" ref="E4:E40">120*$C4*D4</f>
        <v>0</v>
      </c>
      <c r="G4" s="26"/>
      <c r="H4" s="27">
        <f aca="true" t="shared" si="1" ref="H4:H40">120*$C4*G4</f>
        <v>0</v>
      </c>
    </row>
    <row r="5" spans="1:8" ht="10.5">
      <c r="A5" s="24" t="s">
        <v>1</v>
      </c>
      <c r="B5" s="24" t="s">
        <v>58</v>
      </c>
      <c r="C5" s="25">
        <v>0.16</v>
      </c>
      <c r="D5" s="26"/>
      <c r="E5" s="27">
        <f t="shared" si="0"/>
        <v>0</v>
      </c>
      <c r="G5" s="26"/>
      <c r="H5" s="27">
        <f t="shared" si="1"/>
        <v>0</v>
      </c>
    </row>
    <row r="6" spans="1:8" ht="10.5">
      <c r="A6" s="24" t="s">
        <v>2</v>
      </c>
      <c r="B6" s="24" t="s">
        <v>57</v>
      </c>
      <c r="C6" s="25">
        <v>0.16</v>
      </c>
      <c r="D6" s="26"/>
      <c r="E6" s="27">
        <f t="shared" si="0"/>
        <v>0</v>
      </c>
      <c r="G6" s="26"/>
      <c r="H6" s="27">
        <f t="shared" si="1"/>
        <v>0</v>
      </c>
    </row>
    <row r="7" spans="1:8" ht="10.5">
      <c r="A7" s="24" t="s">
        <v>5</v>
      </c>
      <c r="B7" s="24" t="s">
        <v>59</v>
      </c>
      <c r="C7" s="25">
        <v>4</v>
      </c>
      <c r="D7" s="26"/>
      <c r="E7" s="27">
        <f t="shared" si="0"/>
        <v>0</v>
      </c>
      <c r="G7" s="26"/>
      <c r="H7" s="27">
        <f t="shared" si="1"/>
        <v>0</v>
      </c>
    </row>
    <row r="8" spans="1:8" ht="10.5">
      <c r="A8" s="24" t="s">
        <v>8</v>
      </c>
      <c r="B8" s="24" t="s">
        <v>60</v>
      </c>
      <c r="C8" s="25">
        <v>0.5</v>
      </c>
      <c r="D8" s="26"/>
      <c r="E8" s="27">
        <f t="shared" si="0"/>
        <v>0</v>
      </c>
      <c r="G8" s="26"/>
      <c r="H8" s="27">
        <f t="shared" si="1"/>
        <v>0</v>
      </c>
    </row>
    <row r="9" spans="1:8" ht="10.5">
      <c r="A9" s="24" t="s">
        <v>3</v>
      </c>
      <c r="B9" s="24" t="s">
        <v>61</v>
      </c>
      <c r="C9" s="25">
        <v>0.16667</v>
      </c>
      <c r="D9" s="26"/>
      <c r="E9" s="27">
        <f t="shared" si="0"/>
        <v>0</v>
      </c>
      <c r="G9" s="26"/>
      <c r="H9" s="27">
        <f t="shared" si="1"/>
        <v>0</v>
      </c>
    </row>
    <row r="10" spans="1:8" ht="10.5">
      <c r="A10" s="24" t="s">
        <v>6</v>
      </c>
      <c r="B10" s="24" t="s">
        <v>62</v>
      </c>
      <c r="C10" s="25">
        <v>0.83</v>
      </c>
      <c r="D10" s="26"/>
      <c r="E10" s="27">
        <f t="shared" si="0"/>
        <v>0</v>
      </c>
      <c r="G10" s="26"/>
      <c r="H10" s="27">
        <f t="shared" si="1"/>
        <v>0</v>
      </c>
    </row>
    <row r="11" spans="1:8" ht="10.5">
      <c r="A11" s="24" t="s">
        <v>9</v>
      </c>
      <c r="B11" s="24" t="s">
        <v>60</v>
      </c>
      <c r="C11" s="25">
        <v>1</v>
      </c>
      <c r="D11" s="26"/>
      <c r="E11" s="27">
        <f t="shared" si="0"/>
        <v>0</v>
      </c>
      <c r="G11" s="26"/>
      <c r="H11" s="27">
        <f t="shared" si="1"/>
        <v>0</v>
      </c>
    </row>
    <row r="12" spans="1:8" ht="10.5">
      <c r="A12" s="24" t="s">
        <v>7</v>
      </c>
      <c r="B12" s="24" t="s">
        <v>61</v>
      </c>
      <c r="C12" s="25">
        <v>0.2</v>
      </c>
      <c r="D12" s="26"/>
      <c r="E12" s="27">
        <f t="shared" si="0"/>
        <v>0</v>
      </c>
      <c r="G12" s="26"/>
      <c r="H12" s="27">
        <f t="shared" si="1"/>
        <v>0</v>
      </c>
    </row>
    <row r="13" spans="1:8" ht="10.5">
      <c r="A13" s="24" t="s">
        <v>10</v>
      </c>
      <c r="B13" s="24" t="s">
        <v>63</v>
      </c>
      <c r="C13" s="25">
        <v>1</v>
      </c>
      <c r="D13" s="26"/>
      <c r="E13" s="27">
        <f t="shared" si="0"/>
        <v>0</v>
      </c>
      <c r="G13" s="26"/>
      <c r="H13" s="27">
        <f t="shared" si="1"/>
        <v>0</v>
      </c>
    </row>
    <row r="14" spans="1:8" ht="10.5">
      <c r="A14" s="24" t="s">
        <v>11</v>
      </c>
      <c r="B14" s="24" t="s">
        <v>63</v>
      </c>
      <c r="C14" s="25">
        <v>1</v>
      </c>
      <c r="D14" s="26"/>
      <c r="E14" s="27">
        <f t="shared" si="0"/>
        <v>0</v>
      </c>
      <c r="G14" s="26"/>
      <c r="H14" s="27">
        <f t="shared" si="1"/>
        <v>0</v>
      </c>
    </row>
    <row r="15" spans="1:8" ht="10.5">
      <c r="A15" s="24" t="s">
        <v>12</v>
      </c>
      <c r="B15" s="24" t="s">
        <v>64</v>
      </c>
      <c r="C15" s="25">
        <v>0.3</v>
      </c>
      <c r="D15" s="26"/>
      <c r="E15" s="27">
        <f t="shared" si="0"/>
        <v>0</v>
      </c>
      <c r="G15" s="26"/>
      <c r="H15" s="27">
        <f t="shared" si="1"/>
        <v>0</v>
      </c>
    </row>
    <row r="16" spans="1:8" ht="10.5">
      <c r="A16" s="24" t="s">
        <v>13</v>
      </c>
      <c r="B16" s="24" t="s">
        <v>65</v>
      </c>
      <c r="C16" s="25">
        <v>0.2</v>
      </c>
      <c r="D16" s="26"/>
      <c r="E16" s="27">
        <f t="shared" si="0"/>
        <v>0</v>
      </c>
      <c r="G16" s="26"/>
      <c r="H16" s="27">
        <f t="shared" si="1"/>
        <v>0</v>
      </c>
    </row>
    <row r="17" spans="1:8" ht="10.5">
      <c r="A17" s="24" t="s">
        <v>14</v>
      </c>
      <c r="B17" s="24" t="s">
        <v>65</v>
      </c>
      <c r="C17" s="25">
        <v>1.2</v>
      </c>
      <c r="D17" s="26"/>
      <c r="E17" s="27">
        <f t="shared" si="0"/>
        <v>0</v>
      </c>
      <c r="G17" s="26"/>
      <c r="H17" s="27">
        <f t="shared" si="1"/>
        <v>0</v>
      </c>
    </row>
    <row r="18" spans="1:8" ht="10.5">
      <c r="A18" s="24" t="s">
        <v>15</v>
      </c>
      <c r="B18" s="24" t="s">
        <v>65</v>
      </c>
      <c r="C18" s="25">
        <v>1.2</v>
      </c>
      <c r="D18" s="26"/>
      <c r="E18" s="27">
        <f t="shared" si="0"/>
        <v>0</v>
      </c>
      <c r="G18" s="26"/>
      <c r="H18" s="27">
        <f t="shared" si="1"/>
        <v>0</v>
      </c>
    </row>
    <row r="19" spans="1:8" ht="10.5">
      <c r="A19" s="24" t="s">
        <v>16</v>
      </c>
      <c r="B19" s="24" t="s">
        <v>65</v>
      </c>
      <c r="C19" s="25">
        <v>1.2</v>
      </c>
      <c r="D19" s="26"/>
      <c r="E19" s="27">
        <f t="shared" si="0"/>
        <v>0</v>
      </c>
      <c r="G19" s="26"/>
      <c r="H19" s="27">
        <f t="shared" si="1"/>
        <v>0</v>
      </c>
    </row>
    <row r="20" spans="1:8" ht="10.5">
      <c r="A20" s="24" t="s">
        <v>17</v>
      </c>
      <c r="B20" s="24" t="s">
        <v>65</v>
      </c>
      <c r="C20" s="25">
        <v>1.2</v>
      </c>
      <c r="D20" s="26"/>
      <c r="E20" s="27">
        <f t="shared" si="0"/>
        <v>0</v>
      </c>
      <c r="G20" s="26"/>
      <c r="H20" s="27">
        <f t="shared" si="1"/>
        <v>0</v>
      </c>
    </row>
    <row r="21" spans="1:8" ht="10.5">
      <c r="A21" s="24" t="s">
        <v>4</v>
      </c>
      <c r="B21" s="24" t="s">
        <v>59</v>
      </c>
      <c r="C21" s="25">
        <v>1.666667</v>
      </c>
      <c r="D21" s="26"/>
      <c r="E21" s="27">
        <f t="shared" si="0"/>
        <v>0</v>
      </c>
      <c r="G21" s="26"/>
      <c r="H21" s="27">
        <f t="shared" si="1"/>
        <v>0</v>
      </c>
    </row>
    <row r="22" spans="1:8" ht="10.5">
      <c r="A22" s="24" t="s">
        <v>18</v>
      </c>
      <c r="B22" s="24" t="s">
        <v>66</v>
      </c>
      <c r="C22" s="25">
        <v>2</v>
      </c>
      <c r="D22" s="26"/>
      <c r="E22" s="27">
        <f t="shared" si="0"/>
        <v>0</v>
      </c>
      <c r="G22" s="26"/>
      <c r="H22" s="27">
        <f t="shared" si="1"/>
        <v>0</v>
      </c>
    </row>
    <row r="23" spans="1:8" ht="10.5">
      <c r="A23" s="24" t="s">
        <v>18</v>
      </c>
      <c r="B23" s="24" t="s">
        <v>67</v>
      </c>
      <c r="C23" s="25">
        <v>0.2</v>
      </c>
      <c r="D23" s="26"/>
      <c r="E23" s="27">
        <f t="shared" si="0"/>
        <v>0</v>
      </c>
      <c r="G23" s="26"/>
      <c r="H23" s="27">
        <f t="shared" si="1"/>
        <v>0</v>
      </c>
    </row>
    <row r="24" spans="1:8" ht="10.5">
      <c r="A24" s="24" t="s">
        <v>19</v>
      </c>
      <c r="B24" s="24" t="s">
        <v>68</v>
      </c>
      <c r="C24" s="25">
        <v>0.2</v>
      </c>
      <c r="D24" s="26"/>
      <c r="E24" s="27">
        <f t="shared" si="0"/>
        <v>0</v>
      </c>
      <c r="G24" s="26"/>
      <c r="H24" s="27">
        <f t="shared" si="1"/>
        <v>0</v>
      </c>
    </row>
    <row r="25" spans="1:8" ht="10.5">
      <c r="A25" s="24" t="s">
        <v>20</v>
      </c>
      <c r="B25" s="24" t="s">
        <v>69</v>
      </c>
      <c r="C25" s="25">
        <v>1</v>
      </c>
      <c r="D25" s="26"/>
      <c r="E25" s="27">
        <f t="shared" si="0"/>
        <v>0</v>
      </c>
      <c r="G25" s="26"/>
      <c r="H25" s="27">
        <f t="shared" si="1"/>
        <v>0</v>
      </c>
    </row>
    <row r="26" spans="1:8" ht="10.5">
      <c r="A26" s="24" t="s">
        <v>21</v>
      </c>
      <c r="B26" s="24" t="s">
        <v>69</v>
      </c>
      <c r="C26" s="25">
        <v>2</v>
      </c>
      <c r="D26" s="26"/>
      <c r="E26" s="27">
        <f t="shared" si="0"/>
        <v>0</v>
      </c>
      <c r="G26" s="26"/>
      <c r="H26" s="27">
        <f t="shared" si="1"/>
        <v>0</v>
      </c>
    </row>
    <row r="27" spans="1:8" ht="10.5">
      <c r="A27" s="24" t="s">
        <v>22</v>
      </c>
      <c r="B27" s="24" t="s">
        <v>69</v>
      </c>
      <c r="C27" s="25">
        <v>2</v>
      </c>
      <c r="D27" s="26"/>
      <c r="E27" s="27">
        <f t="shared" si="0"/>
        <v>0</v>
      </c>
      <c r="G27" s="26"/>
      <c r="H27" s="27">
        <f t="shared" si="1"/>
        <v>0</v>
      </c>
    </row>
    <row r="28" spans="1:8" ht="10.5">
      <c r="A28" s="24" t="s">
        <v>23</v>
      </c>
      <c r="B28" s="24" t="s">
        <v>29</v>
      </c>
      <c r="C28" s="25">
        <v>10</v>
      </c>
      <c r="D28" s="26"/>
      <c r="E28" s="27">
        <f t="shared" si="0"/>
        <v>0</v>
      </c>
      <c r="G28" s="26"/>
      <c r="H28" s="27">
        <f t="shared" si="1"/>
        <v>0</v>
      </c>
    </row>
    <row r="29" spans="1:8" ht="10.5">
      <c r="A29" s="24" t="s">
        <v>24</v>
      </c>
      <c r="B29" s="24" t="s">
        <v>30</v>
      </c>
      <c r="C29" s="25">
        <v>5</v>
      </c>
      <c r="D29" s="26"/>
      <c r="E29" s="27">
        <f t="shared" si="0"/>
        <v>0</v>
      </c>
      <c r="G29" s="26"/>
      <c r="H29" s="27">
        <f t="shared" si="1"/>
        <v>0</v>
      </c>
    </row>
    <row r="30" spans="1:8" ht="10.5">
      <c r="A30" s="24" t="s">
        <v>25</v>
      </c>
      <c r="B30" s="24" t="s">
        <v>31</v>
      </c>
      <c r="C30" s="25">
        <v>2</v>
      </c>
      <c r="D30" s="26"/>
      <c r="E30" s="27">
        <f t="shared" si="0"/>
        <v>0</v>
      </c>
      <c r="G30" s="26"/>
      <c r="H30" s="27">
        <f t="shared" si="1"/>
        <v>0</v>
      </c>
    </row>
    <row r="31" spans="1:8" ht="10.5">
      <c r="A31" s="24" t="s">
        <v>26</v>
      </c>
      <c r="B31" s="24" t="s">
        <v>33</v>
      </c>
      <c r="C31" s="25">
        <v>1</v>
      </c>
      <c r="D31" s="26"/>
      <c r="E31" s="27">
        <f t="shared" si="0"/>
        <v>0</v>
      </c>
      <c r="G31" s="26"/>
      <c r="H31" s="27">
        <f t="shared" si="1"/>
        <v>0</v>
      </c>
    </row>
    <row r="32" spans="1:8" ht="10.5">
      <c r="A32" s="24" t="s">
        <v>27</v>
      </c>
      <c r="B32" s="24" t="s">
        <v>34</v>
      </c>
      <c r="C32" s="25">
        <v>0.2</v>
      </c>
      <c r="D32" s="26"/>
      <c r="E32" s="27">
        <f t="shared" si="0"/>
        <v>0</v>
      </c>
      <c r="G32" s="26"/>
      <c r="H32" s="27">
        <f t="shared" si="1"/>
        <v>0</v>
      </c>
    </row>
    <row r="33" spans="1:8" ht="10.5">
      <c r="A33" s="20" t="s">
        <v>28</v>
      </c>
      <c r="B33" s="20" t="s">
        <v>32</v>
      </c>
      <c r="C33" s="28">
        <v>6</v>
      </c>
      <c r="D33" s="29"/>
      <c r="E33" s="27">
        <f t="shared" si="0"/>
        <v>0</v>
      </c>
      <c r="G33" s="29"/>
      <c r="H33" s="27">
        <f t="shared" si="1"/>
        <v>0</v>
      </c>
    </row>
    <row r="34" spans="1:8" ht="10.5">
      <c r="A34" s="31"/>
      <c r="B34" s="31"/>
      <c r="C34" s="31"/>
      <c r="D34" s="26"/>
      <c r="E34" s="27">
        <f t="shared" si="0"/>
        <v>0</v>
      </c>
      <c r="G34" s="26"/>
      <c r="H34" s="27">
        <f t="shared" si="1"/>
        <v>0</v>
      </c>
    </row>
    <row r="35" spans="1:8" ht="10.5">
      <c r="A35" s="31"/>
      <c r="B35" s="31"/>
      <c r="C35" s="31"/>
      <c r="D35" s="26"/>
      <c r="E35" s="27">
        <f t="shared" si="0"/>
        <v>0</v>
      </c>
      <c r="G35" s="26"/>
      <c r="H35" s="27">
        <f t="shared" si="1"/>
        <v>0</v>
      </c>
    </row>
    <row r="36" spans="1:8" ht="10.5">
      <c r="A36" s="31"/>
      <c r="B36" s="31"/>
      <c r="C36" s="31"/>
      <c r="D36" s="26"/>
      <c r="E36" s="27">
        <f t="shared" si="0"/>
        <v>0</v>
      </c>
      <c r="G36" s="26"/>
      <c r="H36" s="27">
        <f t="shared" si="1"/>
        <v>0</v>
      </c>
    </row>
    <row r="37" spans="1:8" ht="10.5">
      <c r="A37" s="31"/>
      <c r="B37" s="31"/>
      <c r="C37" s="31"/>
      <c r="D37" s="26"/>
      <c r="E37" s="27">
        <f t="shared" si="0"/>
        <v>0</v>
      </c>
      <c r="G37" s="26"/>
      <c r="H37" s="27">
        <f t="shared" si="1"/>
        <v>0</v>
      </c>
    </row>
    <row r="38" spans="1:8" ht="10.5">
      <c r="A38" s="31"/>
      <c r="B38" s="31"/>
      <c r="C38" s="31"/>
      <c r="D38" s="26"/>
      <c r="E38" s="27">
        <f t="shared" si="0"/>
        <v>0</v>
      </c>
      <c r="G38" s="26"/>
      <c r="H38" s="27">
        <f t="shared" si="1"/>
        <v>0</v>
      </c>
    </row>
    <row r="39" spans="1:8" ht="10.5">
      <c r="A39" s="31"/>
      <c r="B39" s="31"/>
      <c r="C39" s="31"/>
      <c r="D39" s="26"/>
      <c r="E39" s="27">
        <f t="shared" si="0"/>
        <v>0</v>
      </c>
      <c r="G39" s="26"/>
      <c r="H39" s="27">
        <f t="shared" si="1"/>
        <v>0</v>
      </c>
    </row>
    <row r="40" spans="1:8" ht="11.25" thickBot="1">
      <c r="A40" s="32"/>
      <c r="B40" s="32"/>
      <c r="C40" s="32"/>
      <c r="D40" s="33"/>
      <c r="E40" s="34">
        <f t="shared" si="0"/>
        <v>0</v>
      </c>
      <c r="G40" s="33"/>
      <c r="H40" s="34">
        <f t="shared" si="1"/>
        <v>0</v>
      </c>
    </row>
    <row r="42" spans="1:8" ht="10.5">
      <c r="A42" s="14" t="s">
        <v>44</v>
      </c>
      <c r="B42" s="15"/>
      <c r="E42" s="7">
        <f>SUM(E3:E41)</f>
        <v>0</v>
      </c>
      <c r="H42" s="7">
        <f>SUM(H3:H41)</f>
        <v>0</v>
      </c>
    </row>
    <row r="43" spans="1:8" ht="10.5">
      <c r="A43" s="15" t="s">
        <v>43</v>
      </c>
      <c r="B43" s="15"/>
      <c r="C43" s="12">
        <v>0.015</v>
      </c>
      <c r="E43" s="10">
        <f>E42*$C43</f>
        <v>0</v>
      </c>
      <c r="G43" s="12">
        <v>0.015</v>
      </c>
      <c r="H43" s="10">
        <f>H42*G43</f>
        <v>0</v>
      </c>
    </row>
    <row r="44" spans="1:8" ht="11.25" thickBot="1">
      <c r="A44" s="16" t="s">
        <v>45</v>
      </c>
      <c r="B44" s="16"/>
      <c r="C44" s="13">
        <v>0.1</v>
      </c>
      <c r="D44" s="5"/>
      <c r="E44" s="11">
        <f>E42*$C44</f>
        <v>0</v>
      </c>
      <c r="G44" s="13">
        <v>0.1</v>
      </c>
      <c r="H44" s="11">
        <f>H42*G44</f>
        <v>0</v>
      </c>
    </row>
    <row r="45" ht="10.5">
      <c r="E45" s="2"/>
    </row>
    <row r="46" spans="2:8" ht="10.5">
      <c r="B46" s="15" t="s">
        <v>46</v>
      </c>
      <c r="C46" s="17"/>
      <c r="D46" s="17" t="s">
        <v>39</v>
      </c>
      <c r="E46" s="7">
        <f>SUM(E42:E44)</f>
        <v>0</v>
      </c>
      <c r="H46" s="7">
        <f>SUM(H42:H44)</f>
        <v>0</v>
      </c>
    </row>
    <row r="47" spans="3:8" ht="10.5">
      <c r="C47" s="17"/>
      <c r="D47" s="17"/>
      <c r="E47" s="8"/>
      <c r="H47" s="8"/>
    </row>
    <row r="48" spans="3:8" ht="10.5">
      <c r="C48" s="17"/>
      <c r="D48" s="17" t="s">
        <v>42</v>
      </c>
      <c r="E48" s="7">
        <f>E46/1000</f>
        <v>0</v>
      </c>
      <c r="H48" s="7">
        <f>H46/1000</f>
        <v>0</v>
      </c>
    </row>
    <row r="49" spans="3:8" ht="10.5">
      <c r="C49" s="17"/>
      <c r="D49" s="17"/>
      <c r="E49" s="8"/>
      <c r="H49" s="8"/>
    </row>
    <row r="50" spans="3:8" ht="10.5">
      <c r="C50" s="17"/>
      <c r="D50" s="17" t="s">
        <v>47</v>
      </c>
      <c r="E50" s="19">
        <f>E46/86400</f>
        <v>0</v>
      </c>
      <c r="H50" s="19">
        <f>H46/86400</f>
        <v>0</v>
      </c>
    </row>
    <row r="51" spans="3:9" ht="10.5">
      <c r="C51" s="1"/>
      <c r="D51" s="1"/>
      <c r="E51" s="2"/>
      <c r="F51" s="50" t="s">
        <v>96</v>
      </c>
      <c r="H51" s="2"/>
      <c r="I51" s="50" t="s">
        <v>96</v>
      </c>
    </row>
    <row r="52" spans="2:9" ht="10.5">
      <c r="B52" s="15" t="s">
        <v>48</v>
      </c>
      <c r="C52" s="18" t="s">
        <v>50</v>
      </c>
      <c r="D52" s="17" t="s">
        <v>42</v>
      </c>
      <c r="E52" s="10">
        <f>E48*F52</f>
        <v>0</v>
      </c>
      <c r="F52" s="4">
        <v>1.8</v>
      </c>
      <c r="H52" s="10">
        <f>H48*I52</f>
        <v>0</v>
      </c>
      <c r="I52" s="4">
        <v>1.8</v>
      </c>
    </row>
    <row r="53" spans="2:9" ht="10.5">
      <c r="B53" s="15" t="s">
        <v>49</v>
      </c>
      <c r="C53" s="18" t="s">
        <v>51</v>
      </c>
      <c r="D53" s="17" t="s">
        <v>42</v>
      </c>
      <c r="E53" s="10">
        <f>E48*F53</f>
        <v>0</v>
      </c>
      <c r="F53" s="4">
        <v>1.5</v>
      </c>
      <c r="H53" s="10">
        <f>H48*I53</f>
        <v>0</v>
      </c>
      <c r="I53" s="4">
        <v>1.5</v>
      </c>
    </row>
    <row r="54" spans="3:9" ht="10.5">
      <c r="C54" s="1"/>
      <c r="D54" s="1"/>
      <c r="E54" s="6"/>
      <c r="F54" s="1"/>
      <c r="H54" s="6"/>
      <c r="I54" s="1"/>
    </row>
    <row r="55" spans="2:9" ht="10.5">
      <c r="B55" s="15" t="s">
        <v>52</v>
      </c>
      <c r="C55" s="17"/>
      <c r="D55" s="17" t="s">
        <v>42</v>
      </c>
      <c r="E55" s="7">
        <f>E48*F55</f>
        <v>0</v>
      </c>
      <c r="F55" s="4">
        <v>1.3</v>
      </c>
      <c r="H55" s="7">
        <f>H48*I55</f>
        <v>0</v>
      </c>
      <c r="I55" s="4">
        <v>1.3</v>
      </c>
    </row>
    <row r="56" spans="3:8" ht="10.5">
      <c r="C56" s="1"/>
      <c r="D56" s="17"/>
      <c r="E56" s="7"/>
      <c r="H56" s="7"/>
    </row>
    <row r="57" spans="3:8" ht="10.5">
      <c r="C57" s="1"/>
      <c r="D57" s="17" t="s">
        <v>47</v>
      </c>
      <c r="E57" s="19">
        <f>E50*F55</f>
        <v>0</v>
      </c>
      <c r="H57" s="19">
        <f>H50*I55</f>
        <v>0</v>
      </c>
    </row>
    <row r="58" spans="5:8" ht="10.5">
      <c r="E58" s="2"/>
      <c r="H58" s="2"/>
    </row>
    <row r="59" spans="2:9" ht="10.5">
      <c r="B59" s="15" t="s">
        <v>53</v>
      </c>
      <c r="C59" s="18" t="s">
        <v>50</v>
      </c>
      <c r="D59" s="17" t="s">
        <v>42</v>
      </c>
      <c r="E59" s="10">
        <f>E55*F59</f>
        <v>0</v>
      </c>
      <c r="F59" s="4">
        <v>1.8</v>
      </c>
      <c r="H59" s="10">
        <f>H55*I59</f>
        <v>0</v>
      </c>
      <c r="I59" s="4">
        <v>1.8</v>
      </c>
    </row>
    <row r="60" spans="3:9" ht="10.5">
      <c r="C60" s="18" t="s">
        <v>51</v>
      </c>
      <c r="D60" s="17" t="s">
        <v>42</v>
      </c>
      <c r="E60" s="10">
        <f>E55*F60</f>
        <v>0</v>
      </c>
      <c r="F60" s="4">
        <v>1.5</v>
      </c>
      <c r="H60" s="10">
        <f>H55*I60</f>
        <v>0</v>
      </c>
      <c r="I60" s="4">
        <v>1.5</v>
      </c>
    </row>
  </sheetData>
  <mergeCells count="2">
    <mergeCell ref="D1:E1"/>
    <mergeCell ref="G1:H1"/>
  </mergeCells>
  <printOptions/>
  <pageMargins left="0.75" right="0.75" top="1" bottom="0.65" header="0.4921259845" footer="0.18"/>
  <pageSetup horizontalDpi="600" verticalDpi="600" orientation="landscape" paperSize="9" r:id="rId1"/>
  <headerFooter alignWithMargins="0">
    <oddHeader>&amp;C&amp;"Verdana,Fett"&amp;11&amp;A&amp;"Verdana,Standard"&amp;8
&amp;9gemäß Bedarfseinheitentabelle OÖ Wasse&amp;8r</oddHeader>
    <oddFooter>&amp;L&amp;D&amp;C1 BE = 120 l/d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Land OÖ</cp:lastModifiedBy>
  <cp:lastPrinted>2004-11-24T11:09:26Z</cp:lastPrinted>
  <dcterms:created xsi:type="dcterms:W3CDTF">2004-09-20T11:17:15Z</dcterms:created>
  <dcterms:modified xsi:type="dcterms:W3CDTF">2007-02-01T12:09:49Z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2081538739</vt:i4>
  </property>
  <property fmtid="{D5CDD505-2E9C-101B-9397-08002B2CF9AE}" pid="3" name="_EmailSubject">
    <vt:lpwstr>Bedarfsrechnungsmodell</vt:lpwstr>
  </property>
  <property fmtid="{D5CDD505-2E9C-101B-9397-08002B2CF9AE}" pid="4" name="_AuthorEmail">
    <vt:lpwstr>werner.sams@aon.at</vt:lpwstr>
  </property>
  <property fmtid="{D5CDD505-2E9C-101B-9397-08002B2CF9AE}" pid="5" name="_AuthorEmailDisplayName">
    <vt:lpwstr>Werner Sams</vt:lpwstr>
  </property>
  <property fmtid="{D5CDD505-2E9C-101B-9397-08002B2CF9AE}" pid="6" name="_ReviewingToolsShownOnce">
    <vt:lpwstr/>
  </property>
</Properties>
</file>