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9"/>
  <workbookPr/>
  <mc:AlternateContent xmlns:mc="http://schemas.openxmlformats.org/markup-compatibility/2006">
    <mc:Choice Requires="x15">
      <x15ac:absPath xmlns:x15ac="http://schemas.microsoft.com/office/spreadsheetml/2010/11/ac" url="C:\Daten\Strahlenschutz\Landeshomepage Dateien\Konstanzprüfung Befundmonitore\"/>
    </mc:Choice>
  </mc:AlternateContent>
  <xr:revisionPtr revIDLastSave="0" documentId="13_ncr:1_{D38152D9-69B6-4A25-A637-7C7F7297358E}" xr6:coauthVersionLast="36" xr6:coauthVersionMax="36" xr10:uidLastSave="{00000000-0000-0000-0000-000000000000}"/>
  <bookViews>
    <workbookView xWindow="0" yWindow="0" windowWidth="19200" windowHeight="7080" xr2:uid="{00000000-000D-0000-FFFF-FFFF00000000}"/>
  </bookViews>
  <sheets>
    <sheet name="Info über Datei" sheetId="3" r:id="rId1"/>
    <sheet name="Heilkunde" sheetId="1" r:id="rId2"/>
    <sheet name="Zahnheilkunde" sheetId="2" r:id="rId3"/>
    <sheet name="Kopieren zusätzl. Blätter" sheetId="7" r:id="rId4"/>
  </sheets>
  <definedNames>
    <definedName name="_xlnm.Print_Area" localSheetId="1">Heilkunde!$A$1:$O$34</definedName>
    <definedName name="_xlnm.Print_Area" localSheetId="0">'Info über Datei'!$A$1:$G$50,'Info über Datei'!$A$53:$G$100</definedName>
    <definedName name="_xlnm.Print_Area" localSheetId="2">Zahnheilkunde!$A$1:$O$20</definedName>
  </definedNames>
  <calcPr calcId="191029" iterate="1" iterateCount="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0" i="2" l="1"/>
  <c r="J10" i="2" s="1"/>
  <c r="K10" i="2" s="1"/>
  <c r="L10" i="2" s="1"/>
  <c r="M10" i="2" s="1"/>
  <c r="N10" i="2" s="1"/>
  <c r="O10" i="2" s="1"/>
  <c r="I10" i="1"/>
  <c r="J10" i="1" s="1"/>
  <c r="K10" i="1" s="1"/>
  <c r="L10" i="1" s="1"/>
  <c r="M10" i="1" s="1"/>
  <c r="N10" i="1" s="1"/>
  <c r="O10" i="1" s="1"/>
  <c r="G19" i="1" l="1"/>
  <c r="Q1" i="1"/>
  <c r="G18" i="1"/>
  <c r="G16" i="1"/>
  <c r="H14" i="1"/>
  <c r="O19" i="1" l="1"/>
  <c r="N19" i="1"/>
  <c r="M19" i="1"/>
  <c r="L19" i="1"/>
  <c r="K19" i="1"/>
  <c r="J19" i="1"/>
  <c r="I19" i="1"/>
  <c r="F19" i="1"/>
  <c r="O18" i="1"/>
  <c r="N18" i="1"/>
  <c r="M18" i="1"/>
  <c r="L18" i="1"/>
  <c r="K18" i="1"/>
  <c r="J18" i="1"/>
  <c r="I18" i="1"/>
  <c r="F18" i="1"/>
  <c r="Q25" i="1"/>
  <c r="G15" i="1" l="1"/>
  <c r="I4" i="1" l="1"/>
  <c r="Q3" i="1" l="1"/>
  <c r="I3" i="2" l="1"/>
  <c r="I2" i="2"/>
  <c r="Q20" i="2" l="1"/>
  <c r="Q19" i="2"/>
  <c r="Q18" i="2"/>
  <c r="Q17" i="2"/>
  <c r="Q16" i="2"/>
  <c r="Q15" i="2"/>
  <c r="Q14" i="2"/>
  <c r="Q13" i="2"/>
  <c r="Q12" i="2"/>
  <c r="Q11" i="2"/>
  <c r="I4" i="2"/>
  <c r="Q2" i="2"/>
  <c r="F32" i="1" l="1"/>
  <c r="I5" i="1"/>
  <c r="I6" i="1"/>
  <c r="Q24" i="1" l="1"/>
  <c r="Q16" i="1"/>
  <c r="Q23" i="1"/>
  <c r="Q22" i="1"/>
  <c r="Q21" i="1"/>
  <c r="Q20" i="1"/>
  <c r="Q19" i="1"/>
  <c r="Q18" i="1"/>
  <c r="Q17" i="1"/>
  <c r="Q15" i="1"/>
  <c r="Q14" i="1"/>
  <c r="Q13" i="1"/>
  <c r="Q12" i="1"/>
  <c r="Q11" i="1"/>
  <c r="Q2" i="1" l="1"/>
  <c r="H15" i="1" l="1"/>
  <c r="I3" i="1"/>
  <c r="H24" i="1" l="1"/>
  <c r="H21" i="1"/>
  <c r="G22" i="1"/>
  <c r="H23" i="1"/>
  <c r="G24" i="1"/>
  <c r="G23" i="1"/>
  <c r="H20" i="1"/>
  <c r="G21" i="1"/>
  <c r="H22" i="1"/>
  <c r="G20" i="1"/>
  <c r="I2"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Quass, Philipp</author>
  </authors>
  <commentList>
    <comment ref="F5" authorId="0" shapeId="0" xr:uid="{00000000-0006-0000-0100-000001000000}">
      <text>
        <r>
          <rPr>
            <b/>
            <sz val="9"/>
            <color indexed="81"/>
            <rFont val="Segoe UI"/>
            <family val="2"/>
          </rPr>
          <t>Kontrastbereichseinstellung
(Grauwerte)</t>
        </r>
      </text>
    </comment>
    <comment ref="R5" authorId="0" shapeId="0" xr:uid="{00000000-0006-0000-0100-000002000000}">
      <text>
        <r>
          <rPr>
            <b/>
            <sz val="9"/>
            <color indexed="81"/>
            <rFont val="Segoe UI"/>
            <family val="2"/>
          </rPr>
          <t>Sofern Änderungen erforderlich werden (z.B nach Komponententausch mit Teilabnahmeprüfung), dürfen  bereits befüllten Tabellenblätter nicht geändert werden. Richtig ist es das letzte Tabellenblatt zu kopieren und danach mit geändeten Bezugswerten neu zu starten.</t>
        </r>
      </text>
    </comment>
    <comment ref="F6" authorId="0" shapeId="0" xr:uid="{00000000-0006-0000-0100-000003000000}">
      <text>
        <r>
          <rPr>
            <b/>
            <sz val="9"/>
            <color indexed="81"/>
            <rFont val="Segoe UI"/>
            <family val="2"/>
          </rPr>
          <t>Kontrastbereichseinstellung
(Grauwerte)</t>
        </r>
      </text>
    </comment>
    <comment ref="A8" authorId="0" shapeId="0" xr:uid="{00000000-0006-0000-0100-000004000000}">
      <text>
        <r>
          <rPr>
            <sz val="9"/>
            <color indexed="81"/>
            <rFont val="Segoe UI"/>
            <family val="2"/>
          </rPr>
          <t>Es ist zu beachten, dass die Konstanzprüfungen bei gleichen Arbeitsbedingungen durchgeführt werden, wie bei der Abnahmeprüfung: z.B.</t>
        </r>
        <r>
          <rPr>
            <b/>
            <sz val="9"/>
            <color indexed="81"/>
            <rFont val="Segoe UI"/>
            <family val="2"/>
          </rPr>
          <t xml:space="preserve">
- gleiche Helligkeit des Raumes
- Jalousienstellung
- keine Reflektionen (helle Kleidung kann  
</t>
        </r>
        <r>
          <rPr>
            <sz val="9"/>
            <color indexed="81"/>
            <rFont val="Segoe UI"/>
            <family val="2"/>
          </rPr>
          <t xml:space="preserve">   </t>
        </r>
        <r>
          <rPr>
            <b/>
            <sz val="9"/>
            <color indexed="81"/>
            <rFont val="Segoe UI"/>
            <family val="2"/>
          </rPr>
          <t>Reflektionen verursachen)
- keine fremde Lichtquellen
- sonstige Einflüsse</t>
        </r>
      </text>
    </comment>
    <comment ref="R17" authorId="0" shapeId="0" xr:uid="{00000000-0006-0000-0100-000005000000}">
      <text>
        <r>
          <rPr>
            <b/>
            <sz val="9"/>
            <color indexed="81"/>
            <rFont val="Segoe UI"/>
            <family val="2"/>
          </rPr>
          <t>Kontrastbereichseinstellung
(Grauwerte)</t>
        </r>
      </text>
    </comment>
    <comment ref="B18" authorId="0" shapeId="0" xr:uid="{00000000-0006-0000-0100-000006000000}">
      <text/>
    </comment>
    <comment ref="R18" authorId="0" shapeId="0" xr:uid="{00000000-0006-0000-0100-000007000000}">
      <text>
        <r>
          <rPr>
            <b/>
            <sz val="9"/>
            <color indexed="81"/>
            <rFont val="Segoe UI"/>
            <family val="2"/>
          </rPr>
          <t>Kontrastbereichseinstellung
(Grauwerte)</t>
        </r>
      </text>
    </comment>
    <comment ref="B25" authorId="0" shapeId="0" xr:uid="{00000000-0006-0000-0100-000008000000}">
      <text/>
    </comment>
    <comment ref="B26" authorId="0" shapeId="0" xr:uid="{00000000-0006-0000-0100-000009000000}">
      <text/>
    </comment>
    <comment ref="B27" authorId="0" shapeId="0" xr:uid="{00000000-0006-0000-0100-00000A000000}">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Quass, Philipp</author>
  </authors>
  <commentList>
    <comment ref="R5" authorId="0" shapeId="0" xr:uid="{00000000-0006-0000-0200-000001000000}">
      <text>
        <r>
          <rPr>
            <b/>
            <sz val="9"/>
            <color indexed="81"/>
            <rFont val="Segoe UI"/>
            <family val="2"/>
          </rPr>
          <t>Sofern Änderungen erforderlich werden (z.B nach Komponententausch mit Teilabnahmeprüfung), dürfen  bereits befüllten Tabellenblätter nicht geändert werden. Richtig ist es das letzte Tabellenblatt zu kopieren und danach mit geändeten Bezugswerten neu zu starten.</t>
        </r>
      </text>
    </comment>
    <comment ref="A7" authorId="0" shapeId="0" xr:uid="{00000000-0006-0000-0200-000002000000}">
      <text>
        <r>
          <rPr>
            <sz val="9"/>
            <color indexed="81"/>
            <rFont val="Segoe UI"/>
            <family val="2"/>
          </rPr>
          <t>Es ist zu beachten, dass die Konstanzprüfungen bei gleichen Arbeitsbedingungen durchgeführt werden, wie bei der Abnahmeprüfung: z.B.</t>
        </r>
        <r>
          <rPr>
            <b/>
            <sz val="9"/>
            <color indexed="81"/>
            <rFont val="Segoe UI"/>
            <family val="2"/>
          </rPr>
          <t xml:space="preserve">
- gleiche Helligkeit des Raumes
- Jalousienstellung
- keine Reflektionen (helle Kleidung kann  
</t>
        </r>
        <r>
          <rPr>
            <sz val="9"/>
            <color indexed="81"/>
            <rFont val="Segoe UI"/>
            <family val="2"/>
          </rPr>
          <t xml:space="preserve">   </t>
        </r>
        <r>
          <rPr>
            <b/>
            <sz val="9"/>
            <color indexed="81"/>
            <rFont val="Segoe UI"/>
            <family val="2"/>
          </rPr>
          <t>Reflektionen verursachen)
- keine fremde Lichtquellen
- sonstige Einflüsse</t>
        </r>
      </text>
    </comment>
    <comment ref="B14" authorId="0" shapeId="0" xr:uid="{00000000-0006-0000-0200-000003000000}">
      <text/>
    </comment>
    <comment ref="B15" authorId="0" shapeId="0" xr:uid="{00000000-0006-0000-0200-000004000000}">
      <text/>
    </comment>
    <comment ref="B16" authorId="0" shapeId="0" xr:uid="{00000000-0006-0000-0200-000005000000}">
      <text/>
    </comment>
  </commentList>
</comments>
</file>

<file path=xl/sharedStrings.xml><?xml version="1.0" encoding="utf-8"?>
<sst xmlns="http://schemas.openxmlformats.org/spreadsheetml/2006/main" count="232" uniqueCount="121">
  <si>
    <t>Prüfer:</t>
  </si>
  <si>
    <t>:</t>
  </si>
  <si>
    <t>Prüfintervall:</t>
  </si>
  <si>
    <t>Monate</t>
  </si>
  <si>
    <t>Planungsdatum:</t>
  </si>
  <si>
    <t>Bezugs-
werte</t>
  </si>
  <si>
    <t>Toleranz</t>
  </si>
  <si>
    <t>Prüfdatum</t>
  </si>
  <si>
    <t>min</t>
  </si>
  <si>
    <t>max</t>
  </si>
  <si>
    <t>Name</t>
  </si>
  <si>
    <t>Testbildquelle:</t>
  </si>
  <si>
    <t>Standort:</t>
  </si>
  <si>
    <t>Seriennummer:</t>
  </si>
  <si>
    <t>Abteilung:</t>
  </si>
  <si>
    <t>Window-Level:</t>
  </si>
  <si>
    <t>Window-Width:</t>
  </si>
  <si>
    <t>Absolute Leuchtdichten</t>
  </si>
  <si>
    <t>Leuchtdichte-verhältnisse</t>
  </si>
  <si>
    <t>Visuelle Beurteilungen</t>
  </si>
  <si>
    <t>Grauwertwiedergabe</t>
  </si>
  <si>
    <t>Orts- und Kontrastauflösung</t>
  </si>
  <si>
    <t>Geometrische Bildeigenschaften</t>
  </si>
  <si>
    <t>Zeilenstruktur</t>
  </si>
  <si>
    <t>Farbbezogene Gesichtspunkte</t>
  </si>
  <si>
    <t>Artefakte</t>
  </si>
  <si>
    <t>Bildinstabilitäten</t>
  </si>
  <si>
    <t>Kontrast-verhältnisse</t>
  </si>
  <si>
    <t>Dieser Bereich ist nur für Abnahmeberechtigte relevant!</t>
  </si>
  <si>
    <t>zur Bestätigung aktuelles Datum eingeben:</t>
  </si>
  <si>
    <t>"Klick" für Beschreibung zur Bezugswertefestlegung bei Teilabnahme</t>
  </si>
  <si>
    <t xml:space="preserve">Beschreibung: Zur Auswahl die hellgelben Felder anklicken und mit dem Pfeil an der rechten Seite die gewünschten Optionen auswählen </t>
  </si>
  <si>
    <t>Kennwort für gesperrte Felder ist:</t>
  </si>
  <si>
    <t>Experte</t>
  </si>
  <si>
    <t>Bildwiedergabegerät (Technologie):</t>
  </si>
  <si>
    <t>Eigenschaften des Bildwiedergabegerätes</t>
  </si>
  <si>
    <t>Bildoptimierungsparameter</t>
  </si>
  <si>
    <t>Informationsangaben</t>
  </si>
  <si>
    <t>Betreiber:</t>
  </si>
  <si>
    <t>BWG (Technologie):</t>
  </si>
  <si>
    <t>Abnahmeprüfung</t>
  </si>
  <si>
    <t>eingestellte Parameter</t>
  </si>
  <si>
    <t>Datum der Abnahmeprüfung:</t>
  </si>
  <si>
    <t>Umgebungsbeleuchtungsstärke 𝐸</t>
  </si>
  <si>
    <t>Leuchtdichte mehrerer BWGs</t>
  </si>
  <si>
    <t>Leuchtdichte zusammengehörige Bildwiedergabegeräte</t>
  </si>
  <si>
    <t>Prüfung zusammengehörige BWGs:</t>
  </si>
  <si>
    <t>erfüllt</t>
  </si>
  <si>
    <t>CRT</t>
  </si>
  <si>
    <t>Helligkeit (Monitor):</t>
  </si>
  <si>
    <t>eingestellte Paramter</t>
  </si>
  <si>
    <t>Kontrast (Monitor):</t>
  </si>
  <si>
    <t>Wir weisen jedoch ausdrücklich darauf hin, dass die unentgeltlich zur Verfügung gestellten Unterlagen keinen Anspruch auf Vollständigkeit und Richtigkeit erheben. Dies gilt auch zu den Erläuterungen, den verwendeten Formeln und zu den  Berechnungen der Grenzwerte.</t>
  </si>
  <si>
    <t xml:space="preserve">Aufbau und Anwendung der Datei: </t>
  </si>
  <si>
    <t>In diesem Tabellenblatt befinden wir uns derzeit!</t>
  </si>
  <si>
    <t>besteht aus:</t>
  </si>
  <si>
    <t>-    einer Erklärung zum Kopieren weiterer Konstanzprüfblätter</t>
  </si>
  <si>
    <t>Diese Datei wurde erstellt von: Land Oberösterreich</t>
  </si>
  <si>
    <t>Abteilung Umweltschutz - Strahlenschutz</t>
  </si>
  <si>
    <t>Kärntnerstraße 10-12, 4021 Linz</t>
  </si>
  <si>
    <t>Tel.: 0732 7720-14543</t>
  </si>
  <si>
    <t>History für die Konstanzprüfblätter</t>
  </si>
  <si>
    <t>Version</t>
  </si>
  <si>
    <t>Kurzzeichen u. Datum</t>
  </si>
  <si>
    <t>Änderungen</t>
  </si>
  <si>
    <t>1.0</t>
  </si>
  <si>
    <t>Erstellung Konstanzprüfblatt</t>
  </si>
  <si>
    <t>Konstanzprüfung an Bildwiedergabegeräten</t>
  </si>
  <si>
    <t>Anleitung zum Kopieren weiterer Konstanzprüfblätter</t>
  </si>
  <si>
    <t>max. 20% bzw.     max. 10% Mammo</t>
  </si>
  <si>
    <t>BWG (Kategorie):</t>
  </si>
  <si>
    <t>ok</t>
  </si>
  <si>
    <t>Kat. B</t>
  </si>
  <si>
    <t>---</t>
  </si>
  <si>
    <t>TFT</t>
  </si>
  <si>
    <t>Bildwiedergabegerät (Kategorie):</t>
  </si>
  <si>
    <t>bestehen aus dem:</t>
  </si>
  <si>
    <t xml:space="preserve">Beschreibung: Zur Auswahl die hellgelben Felder anklicken und mit dem Pfeil an                           der rechten Seite die gewünschten Optionen auswählen </t>
  </si>
  <si>
    <t>PACS-Archiv</t>
  </si>
  <si>
    <t>Raum-bezeichnung:</t>
  </si>
  <si>
    <t>Testbild: (Speicherort)</t>
  </si>
  <si>
    <t>Qu, Juni 2021</t>
  </si>
  <si>
    <t>1.1</t>
  </si>
  <si>
    <t>Qu, April 2022</t>
  </si>
  <si>
    <t>Fehlerkorrekturen, Ausblenden von Planungsdaten wenn kein Abnahmeprüfdatum eingetragen wurde</t>
  </si>
  <si>
    <t>1.2</t>
  </si>
  <si>
    <t>Qu, Juni 2022</t>
  </si>
  <si>
    <t>Rechtschreibkorrektur, Toleranzfelder bei visuellen Beurteilungen bearbeitet</t>
  </si>
  <si>
    <r>
      <t xml:space="preserve">Prüfmittel </t>
    </r>
    <r>
      <rPr>
        <sz val="11"/>
        <color theme="1"/>
        <rFont val="Yu Gothic"/>
        <family val="2"/>
      </rPr>
      <t>(Bezeichnung, Ser.Nr.)</t>
    </r>
  </si>
  <si>
    <r>
      <t>Abweichung zusammegehörige Bildwiedergabegeräte (L</t>
    </r>
    <r>
      <rPr>
        <vertAlign val="subscript"/>
        <sz val="10"/>
        <color theme="1"/>
        <rFont val="Yu Gothic UI"/>
        <family val="2"/>
      </rPr>
      <t>max</t>
    </r>
    <r>
      <rPr>
        <sz val="10"/>
        <color theme="1"/>
        <rFont val="Yu Gothic UI"/>
        <family val="2"/>
      </rPr>
      <t>)</t>
    </r>
  </si>
  <si>
    <t xml:space="preserve">Arbeits-bedingungen: </t>
  </si>
  <si>
    <r>
      <t>Schleierleuchtdichte (</t>
    </r>
    <r>
      <rPr>
        <sz val="10.5"/>
        <rFont val="Yu Gothic UI"/>
        <family val="2"/>
      </rPr>
      <t>L</t>
    </r>
    <r>
      <rPr>
        <vertAlign val="subscript"/>
        <sz val="10.5"/>
        <rFont val="Yu Gothic UI"/>
        <family val="2"/>
      </rPr>
      <t>s</t>
    </r>
    <r>
      <rPr>
        <sz val="10.5"/>
        <rFont val="Yu Gothic UI"/>
        <family val="2"/>
      </rPr>
      <t>)</t>
    </r>
  </si>
  <si>
    <r>
      <t>Maximale Leuchtdichte (L</t>
    </r>
    <r>
      <rPr>
        <vertAlign val="subscript"/>
        <sz val="10.5"/>
        <color theme="1"/>
        <rFont val="Yu Gothic UI"/>
        <family val="2"/>
      </rPr>
      <t>max</t>
    </r>
    <r>
      <rPr>
        <sz val="10.5"/>
        <color theme="1"/>
        <rFont val="Yu Gothic UI"/>
        <family val="2"/>
      </rPr>
      <t>)</t>
    </r>
  </si>
  <si>
    <r>
      <t>Minimale Leuchtdichte (L</t>
    </r>
    <r>
      <rPr>
        <vertAlign val="subscript"/>
        <sz val="10.5"/>
        <color theme="1"/>
        <rFont val="Yu Gothic UI"/>
        <family val="2"/>
      </rPr>
      <t>min</t>
    </r>
    <r>
      <rPr>
        <sz val="10.5"/>
        <color theme="1"/>
        <rFont val="Yu Gothic UI"/>
        <family val="2"/>
      </rPr>
      <t>)</t>
    </r>
  </si>
  <si>
    <r>
      <t>Maximalkontrast=L</t>
    </r>
    <r>
      <rPr>
        <vertAlign val="subscript"/>
        <sz val="10.5"/>
        <color theme="1"/>
        <rFont val="Yu Gothic UI"/>
        <family val="2"/>
      </rPr>
      <t>max</t>
    </r>
    <r>
      <rPr>
        <sz val="10.5"/>
        <color theme="1"/>
        <rFont val="Yu Gothic UI"/>
        <family val="2"/>
      </rPr>
      <t>/L</t>
    </r>
    <r>
      <rPr>
        <vertAlign val="subscript"/>
        <sz val="10.5"/>
        <color theme="1"/>
        <rFont val="Yu Gothic UI"/>
        <family val="2"/>
      </rPr>
      <t>min</t>
    </r>
  </si>
  <si>
    <r>
      <t>Schleierkontrast=L</t>
    </r>
    <r>
      <rPr>
        <vertAlign val="subscript"/>
        <sz val="10.5"/>
        <rFont val="Yu Gothic UI"/>
        <family val="2"/>
      </rPr>
      <t>max</t>
    </r>
    <r>
      <rPr>
        <sz val="10.5"/>
        <rFont val="Yu Gothic UI"/>
        <family val="2"/>
      </rPr>
      <t>/L</t>
    </r>
    <r>
      <rPr>
        <vertAlign val="subscript"/>
        <sz val="10.5"/>
        <rFont val="Yu Gothic UI"/>
        <family val="2"/>
      </rPr>
      <t>S</t>
    </r>
  </si>
  <si>
    <r>
      <t>Leuchtdichte im Zentrum (L</t>
    </r>
    <r>
      <rPr>
        <vertAlign val="subscript"/>
        <sz val="10.5"/>
        <color theme="1"/>
        <rFont val="Yu Gothic UI"/>
        <family val="2"/>
      </rPr>
      <t>M</t>
    </r>
    <r>
      <rPr>
        <sz val="10.5"/>
        <color theme="1"/>
        <rFont val="Yu Gothic UI"/>
        <family val="2"/>
      </rPr>
      <t>)</t>
    </r>
  </si>
  <si>
    <r>
      <t>Leuchtdichte oben links (</t>
    </r>
    <r>
      <rPr>
        <sz val="10.5"/>
        <rFont val="Yu Gothic UI"/>
        <family val="2"/>
      </rPr>
      <t>L</t>
    </r>
    <r>
      <rPr>
        <vertAlign val="subscript"/>
        <sz val="10.5"/>
        <rFont val="Yu Gothic UI"/>
        <family val="2"/>
      </rPr>
      <t>E1</t>
    </r>
    <r>
      <rPr>
        <sz val="10.5"/>
        <rFont val="Yu Gothic UI"/>
        <family val="2"/>
      </rPr>
      <t>)</t>
    </r>
  </si>
  <si>
    <r>
      <t>Leuchtdichte oben rechts (</t>
    </r>
    <r>
      <rPr>
        <sz val="10.5"/>
        <rFont val="Yu Gothic UI"/>
        <family val="2"/>
      </rPr>
      <t>L</t>
    </r>
    <r>
      <rPr>
        <vertAlign val="subscript"/>
        <sz val="10.5"/>
        <rFont val="Yu Gothic UI"/>
        <family val="2"/>
      </rPr>
      <t>E2</t>
    </r>
    <r>
      <rPr>
        <sz val="10.5"/>
        <rFont val="Yu Gothic UI"/>
        <family val="2"/>
      </rPr>
      <t>)</t>
    </r>
  </si>
  <si>
    <r>
      <t>Leuchtdichte unten links (L</t>
    </r>
    <r>
      <rPr>
        <vertAlign val="subscript"/>
        <sz val="10.5"/>
        <color theme="1"/>
        <rFont val="Yu Gothic UI"/>
        <family val="2"/>
      </rPr>
      <t>E3</t>
    </r>
    <r>
      <rPr>
        <sz val="10.5"/>
        <color theme="1"/>
        <rFont val="Yu Gothic UI"/>
        <family val="2"/>
      </rPr>
      <t>)</t>
    </r>
  </si>
  <si>
    <r>
      <t>Leuchtdichte unten rechts (</t>
    </r>
    <r>
      <rPr>
        <sz val="10.5"/>
        <rFont val="Yu Gothic UI"/>
        <family val="2"/>
      </rPr>
      <t>L</t>
    </r>
    <r>
      <rPr>
        <vertAlign val="subscript"/>
        <sz val="10.5"/>
        <rFont val="Yu Gothic UI"/>
        <family val="2"/>
      </rPr>
      <t>E4</t>
    </r>
    <r>
      <rPr>
        <sz val="10.5"/>
        <rFont val="Yu Gothic UI"/>
        <family val="2"/>
      </rPr>
      <t>)</t>
    </r>
  </si>
  <si>
    <r>
      <rPr>
        <b/>
        <sz val="9"/>
        <color theme="1"/>
        <rFont val="Leelawadee UI Semilight"/>
        <family val="2"/>
      </rPr>
      <t>1.</t>
    </r>
    <r>
      <rPr>
        <sz val="9"/>
        <color theme="1"/>
        <rFont val="Leelawadee UI Semilight"/>
        <family val="2"/>
      </rPr>
      <t xml:space="preserve"> Das zu kopierende Konstanzprüfblatt mit der linken Maustaste auswählen</t>
    </r>
  </si>
  <si>
    <r>
      <rPr>
        <b/>
        <sz val="9"/>
        <color theme="1"/>
        <rFont val="Leelawadee UI Semilight"/>
        <family val="2"/>
      </rPr>
      <t xml:space="preserve">2. </t>
    </r>
    <r>
      <rPr>
        <sz val="9"/>
        <color theme="1"/>
        <rFont val="Leelawadee UI Semilight"/>
        <family val="2"/>
      </rPr>
      <t>Mit der rechten Maustaste auf das ausgewählte Tabellenblatt klicken und „Verschieben oder kopieren...“ auswählen</t>
    </r>
  </si>
  <si>
    <r>
      <rPr>
        <b/>
        <sz val="9"/>
        <color theme="1"/>
        <rFont val="Leelawadee UI Semilight"/>
        <family val="2"/>
      </rPr>
      <t>3.</t>
    </r>
    <r>
      <rPr>
        <sz val="9"/>
        <color theme="1"/>
        <rFont val="Leelawadee UI Semilight"/>
        <family val="2"/>
      </rPr>
      <t xml:space="preserve"> Es klappt sich ein kleines Popup Fenster auf. Hier auf "Kopie erstellen" klicken</t>
    </r>
  </si>
  <si>
    <r>
      <rPr>
        <b/>
        <sz val="9"/>
        <color theme="1"/>
        <rFont val="Leelawadee UI Semilight"/>
        <family val="2"/>
      </rPr>
      <t>4.</t>
    </r>
    <r>
      <rPr>
        <sz val="9"/>
        <color theme="1"/>
        <rFont val="Leelawadee UI Semilight"/>
        <family val="2"/>
      </rPr>
      <t xml:space="preserve"> </t>
    </r>
    <r>
      <rPr>
        <b/>
        <sz val="9"/>
        <color theme="1"/>
        <rFont val="Leelawadee UI Semilight"/>
        <family val="2"/>
      </rPr>
      <t>WICHTIG! Diesen Schritt auf dem kopierten Blatt</t>
    </r>
    <r>
      <rPr>
        <sz val="9"/>
        <color theme="1"/>
        <rFont val="Leelawadee UI Semilight"/>
        <family val="2"/>
      </rPr>
      <t xml:space="preserve"> (erkennt man an einer Nummer hinter dem Namen) </t>
    </r>
    <r>
      <rPr>
        <b/>
        <sz val="9"/>
        <color theme="1"/>
        <rFont val="Leelawadee UI Semilight"/>
        <family val="2"/>
      </rPr>
      <t>anwenden:</t>
    </r>
    <r>
      <rPr>
        <sz val="9"/>
        <color theme="1"/>
        <rFont val="Leelawadee UI Semilight"/>
        <family val="2"/>
      </rPr>
      <t xml:space="preserve">
Die alten Konstanz-Daten entfernen, indem man mit gedrückter linker Maustaste die gesamten grünen Spalten markiert und die Entf Taste drückt. Das gleiche mit den grauen Spalten (Prüfern und Prüfdaten) durchführen. Danach das Planungsdatum ändern.</t>
    </r>
  </si>
  <si>
    <r>
      <rPr>
        <b/>
        <sz val="9"/>
        <color theme="1"/>
        <rFont val="Leelawadee UI Semilight"/>
        <family val="2"/>
      </rPr>
      <t>5.</t>
    </r>
    <r>
      <rPr>
        <sz val="9"/>
        <color theme="1"/>
        <rFont val="Leelawadee UI Semilight"/>
        <family val="2"/>
      </rPr>
      <t xml:space="preserve"> Das erste Planungsdatum auswählen</t>
    </r>
  </si>
  <si>
    <r>
      <rPr>
        <b/>
        <sz val="9"/>
        <color theme="1"/>
        <rFont val="Leelawadee UI Semilight"/>
        <family val="2"/>
      </rPr>
      <t xml:space="preserve">6. </t>
    </r>
    <r>
      <rPr>
        <sz val="9"/>
        <color theme="1"/>
        <rFont val="Leelawadee UI Semilight"/>
        <family val="2"/>
      </rPr>
      <t xml:space="preserve">Die ausgewählte Zelle mit der linken Maustaste doppelklicken. Gegebenenfalls klappt sich ein Fenster auf, wo ein Kennwort einzugeben ist. Kennwort lautet </t>
    </r>
    <r>
      <rPr>
        <b/>
        <sz val="9"/>
        <color theme="1"/>
        <rFont val="Leelawadee UI Semilight"/>
        <family val="2"/>
      </rPr>
      <t>Experte.</t>
    </r>
  </si>
  <si>
    <r>
      <rPr>
        <b/>
        <sz val="9"/>
        <color theme="1"/>
        <rFont val="Leelawadee UI Semilight"/>
        <family val="2"/>
      </rPr>
      <t>7.</t>
    </r>
    <r>
      <rPr>
        <sz val="9"/>
        <color theme="1"/>
        <rFont val="Leelawadee UI Semilight"/>
        <family val="2"/>
      </rPr>
      <t xml:space="preserve"> In der ausgewählten Zelle das nächste anfällige Planungsdatum eintragen. (In diesem Fall wäre das: 11.01.2023 + 6 Monate  = 11.07.2023. Richtiges Format für das Datum: </t>
    </r>
    <r>
      <rPr>
        <b/>
        <u/>
        <sz val="9"/>
        <color theme="1"/>
        <rFont val="Leelawadee UI Semilight"/>
        <family val="2"/>
      </rPr>
      <t>TT.MM.JJJJ</t>
    </r>
    <r>
      <rPr>
        <sz val="9"/>
        <color theme="1"/>
        <rFont val="Leelawadee UI Semilight"/>
        <family val="2"/>
      </rPr>
      <t xml:space="preserve">. Die nächsten Planungsdaten ändern sich draufhin automatisch. </t>
    </r>
  </si>
  <si>
    <r>
      <t xml:space="preserve">Druckbereich </t>
    </r>
    <r>
      <rPr>
        <i/>
        <sz val="14"/>
        <color rgb="FF000000"/>
        <rFont val="Microsoft JhengHei UI"/>
        <family val="2"/>
      </rPr>
      <t>(Konstanzprüfblatt)</t>
    </r>
  </si>
  <si>
    <r>
      <t xml:space="preserve">Hier wird die Konstanzprüfung dokumentiert. Felder und Formeln sind gesperrt und werden </t>
    </r>
    <r>
      <rPr>
        <sz val="10.5"/>
        <color rgb="FF000000"/>
        <rFont val="Leelawadee UI Semilight"/>
        <family val="2"/>
      </rPr>
      <t>gegebenenfalls durch eine Ei</t>
    </r>
    <r>
      <rPr>
        <sz val="11"/>
        <color rgb="FF000000"/>
        <rFont val="Leelawadee UI Semilight"/>
        <family val="2"/>
      </rPr>
      <t xml:space="preserve">ngabe des Kennwortes "Experte" im </t>
    </r>
    <r>
      <rPr>
        <b/>
        <u/>
        <sz val="11"/>
        <color rgb="FF000000"/>
        <rFont val="Leelawadee UI Semilight"/>
        <family val="2"/>
      </rPr>
      <t>Druck</t>
    </r>
    <r>
      <rPr>
        <sz val="11"/>
        <color rgb="FF000000"/>
        <rFont val="Leelawadee UI Semilight"/>
        <family val="2"/>
      </rPr>
      <t xml:space="preserve">, -oder </t>
    </r>
    <r>
      <rPr>
        <b/>
        <u/>
        <sz val="11"/>
        <color rgb="FF000000"/>
        <rFont val="Leelawadee UI Semilight"/>
        <family val="2"/>
      </rPr>
      <t>Eingabebereich</t>
    </r>
    <r>
      <rPr>
        <sz val="11"/>
        <color rgb="FF000000"/>
        <rFont val="Leelawadee UI Semilight"/>
        <family val="2"/>
      </rPr>
      <t xml:space="preserve"> entsperrt. Diese Felder werden anschließend automatisch wieder gesperrt. Bei einem Ausdruck wird nur dieser Druckbereich (Konstanzprüfblatt) ausgedruckt.</t>
    </r>
  </si>
  <si>
    <r>
      <t xml:space="preserve">Dieser Bereich ist ausschließlich Berechtigte für Abnahmeprüfungen vorbehalten. Felder und Formeln sind gesperrt und werden gegebenenfalls  durch eine Eingabe des Kennwortes "Experte" im </t>
    </r>
    <r>
      <rPr>
        <b/>
        <u/>
        <sz val="11"/>
        <color rgb="FF000000"/>
        <rFont val="Leelawadee UI Semilight"/>
        <family val="2"/>
      </rPr>
      <t>Druck</t>
    </r>
    <r>
      <rPr>
        <sz val="11"/>
        <color rgb="FF000000"/>
        <rFont val="Leelawadee UI Semilight"/>
        <family val="2"/>
      </rPr>
      <t xml:space="preserve">,- oder </t>
    </r>
    <r>
      <rPr>
        <b/>
        <u/>
        <sz val="11"/>
        <color rgb="FF000000"/>
        <rFont val="Leelawadee UI Semilight"/>
        <family val="2"/>
      </rPr>
      <t>Eingabebereich</t>
    </r>
    <r>
      <rPr>
        <sz val="11"/>
        <color rgb="FF000000"/>
        <rFont val="Leelawadee UI Semilight"/>
        <family val="2"/>
      </rPr>
      <t xml:space="preserve"> entsperrt. Diese Felder werden anschließend automatisch wieder gesperrt.</t>
    </r>
  </si>
  <si>
    <r>
      <t>Eingabebereich Bezugswerte</t>
    </r>
    <r>
      <rPr>
        <sz val="14"/>
        <color rgb="FF000000"/>
        <rFont val="Microsoft JhengHei UI"/>
        <family val="2"/>
      </rPr>
      <t xml:space="preserve"> </t>
    </r>
    <r>
      <rPr>
        <i/>
        <sz val="14"/>
        <color rgb="FF000000"/>
        <rFont val="Microsoft JhengHei UI"/>
        <family val="2"/>
      </rPr>
      <t>(Für Abnahmeprüfer/innen)</t>
    </r>
  </si>
  <si>
    <r>
      <t>Hinweis:</t>
    </r>
    <r>
      <rPr>
        <sz val="11"/>
        <color rgb="FF000000"/>
        <rFont val="Leelawadee UI Semilight"/>
        <family val="2"/>
      </rPr>
      <t xml:space="preserve"> Auf den Konstanzprüfblättern ist ein Blattschutz vorhanden. Falls dieser entfernt werden müsste, da große Änderungen am Blatt durchgeführt werden, ist das Kennwort </t>
    </r>
    <r>
      <rPr>
        <b/>
        <u/>
        <sz val="11"/>
        <color rgb="FF000000"/>
        <rFont val="Leelawadee UI Semilight"/>
        <family val="2"/>
      </rPr>
      <t>Experte</t>
    </r>
    <r>
      <rPr>
        <sz val="11"/>
        <color rgb="FF000000"/>
        <rFont val="Leelawadee UI Semilight"/>
        <family val="2"/>
      </rPr>
      <t xml:space="preserve"> einzugeben.  Zu Ihrer Sicherheit bitte danach den Blattschutz wieder </t>
    </r>
    <r>
      <rPr>
        <b/>
        <sz val="11"/>
        <color rgb="FF000000"/>
        <rFont val="Leelawadee UI Semilight"/>
        <family val="2"/>
      </rPr>
      <t>aktivieren!</t>
    </r>
  </si>
  <si>
    <t>1.3</t>
  </si>
  <si>
    <r>
      <rPr>
        <sz val="11"/>
        <color rgb="FF000000"/>
        <rFont val="Leelawadee UI Semilight"/>
        <family val="2"/>
      </rPr>
      <t xml:space="preserve">Gerne nehmen wir Anregungen entgegen um die Unterlagen kontinuierlich zu verbessern.  </t>
    </r>
    <r>
      <rPr>
        <sz val="12"/>
        <color rgb="FF000000"/>
        <rFont val="Leelawadee UI Semilight"/>
        <family val="2"/>
      </rPr>
      <t xml:space="preserve">                                                                                                                             </t>
    </r>
    <r>
      <rPr>
        <sz val="11"/>
        <color rgb="FF000000"/>
        <rFont val="Leelawadee UI Semilight"/>
        <family val="2"/>
      </rPr>
      <t xml:space="preserve">(Ansprechperson: </t>
    </r>
    <r>
      <rPr>
        <b/>
        <sz val="11"/>
        <color rgb="FF000000"/>
        <rFont val="Leelawadee UI Semilight"/>
        <family val="2"/>
      </rPr>
      <t xml:space="preserve">Philipp Quass  </t>
    </r>
    <r>
      <rPr>
        <sz val="11"/>
        <color rgb="FF000000"/>
        <rFont val="Leelawadee UI Semilight"/>
        <family val="2"/>
      </rPr>
      <t xml:space="preserve">Tel.: </t>
    </r>
    <r>
      <rPr>
        <b/>
        <sz val="11"/>
        <color rgb="FF000000"/>
        <rFont val="Leelawadee UI Semilight"/>
        <family val="2"/>
      </rPr>
      <t>+437327720 Kl.14520 oder Kl. 14543</t>
    </r>
    <r>
      <rPr>
        <sz val="11"/>
        <color rgb="FF000000"/>
        <rFont val="Leelawadee UI Semilight"/>
        <family val="2"/>
      </rPr>
      <t>)</t>
    </r>
  </si>
  <si>
    <t>Die zur Verfügung gestellten Unterlagen dienen in erster Linie der Aufzeichnung der Konstanzprüfung gemäß ONR 195240-20 (Ausgabe 15. Oktober 2017).</t>
  </si>
  <si>
    <r>
      <t xml:space="preserve">Das Land Oberösterreich erhebt zu diesen Unterlagen keine Urheberrechte, was bedeutet, dass die Unterlagen </t>
    </r>
    <r>
      <rPr>
        <b/>
        <sz val="11"/>
        <color rgb="FF000000"/>
        <rFont val="Leelawadee UI Semilight"/>
        <family val="2"/>
      </rPr>
      <t>frei verwendet und auch geändert werden dürfen.</t>
    </r>
    <r>
      <rPr>
        <sz val="11"/>
        <color rgb="FF000000"/>
        <rFont val="Leelawadee UI Semilight"/>
        <family val="2"/>
      </rPr>
      <t xml:space="preserve"> (z.B. kopieren, mit Firmenlogos versehen usw.)</t>
    </r>
  </si>
  <si>
    <t>keine</t>
  </si>
  <si>
    <t>Qu, November 2023</t>
  </si>
  <si>
    <t>Farben und Schriftarten aktualisiert und vereinheitlicht an der gesamten Excel-Datei, E-Mail aktualisiert</t>
  </si>
  <si>
    <t>E-Mail: us.post@ooe.gv.at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</si>
</sst>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73" x14ac:knownFonts="1">
    <font>
      <sz val="10"/>
      <color theme="1"/>
      <name val="Arial"/>
      <family val="2"/>
    </font>
    <font>
      <sz val="10"/>
      <color theme="1"/>
      <name val="Arial"/>
      <family val="2"/>
    </font>
    <font>
      <b/>
      <sz val="10"/>
      <color theme="1"/>
      <name val="Arial"/>
      <family val="2"/>
    </font>
    <font>
      <sz val="11"/>
      <color theme="1"/>
      <name val="Arial"/>
      <family val="2"/>
    </font>
    <font>
      <sz val="11"/>
      <color theme="1"/>
      <name val="Bahnschrift Light"/>
      <family val="2"/>
    </font>
    <font>
      <sz val="10"/>
      <color theme="1"/>
      <name val="Bahnschrift Light"/>
      <family val="2"/>
    </font>
    <font>
      <b/>
      <sz val="9"/>
      <color indexed="81"/>
      <name val="Segoe UI"/>
      <family val="2"/>
    </font>
    <font>
      <sz val="10"/>
      <name val="Arial Black"/>
      <family val="2"/>
    </font>
    <font>
      <b/>
      <sz val="9"/>
      <color theme="1"/>
      <name val="Arial Narrow"/>
      <family val="2"/>
    </font>
    <font>
      <sz val="11"/>
      <color theme="1"/>
      <name val="Bahnschrift"/>
      <family val="2"/>
    </font>
    <font>
      <sz val="9"/>
      <color theme="1"/>
      <name val="Bahnschrift SemiBold"/>
      <family val="2"/>
    </font>
    <font>
      <sz val="10"/>
      <color theme="0"/>
      <name val="Arial"/>
      <family val="2"/>
    </font>
    <font>
      <sz val="11"/>
      <color theme="1"/>
      <name val="Calibri"/>
      <family val="2"/>
      <scheme val="minor"/>
    </font>
    <font>
      <b/>
      <sz val="14"/>
      <color theme="1"/>
      <name val="Microsoft JhengHei"/>
      <family val="2"/>
    </font>
    <font>
      <sz val="12"/>
      <color rgb="FF000000"/>
      <name val="Bahnschrift Light"/>
      <family val="2"/>
    </font>
    <font>
      <sz val="11.5"/>
      <color rgb="FF000000"/>
      <name val="Bahnschrift Light"/>
      <family val="2"/>
    </font>
    <font>
      <sz val="11.8"/>
      <color rgb="FF000000"/>
      <name val="Bahnschrift Light"/>
      <family val="2"/>
    </font>
    <font>
      <sz val="11"/>
      <color rgb="FF000000"/>
      <name val="Calibri"/>
      <family val="2"/>
      <scheme val="minor"/>
    </font>
    <font>
      <i/>
      <sz val="9"/>
      <color rgb="FF000000"/>
      <name val="Arial"/>
      <family val="2"/>
    </font>
    <font>
      <sz val="11"/>
      <color rgb="FF000000"/>
      <name val="Bahnschrift"/>
      <family val="2"/>
    </font>
    <font>
      <sz val="10"/>
      <color rgb="FF000000"/>
      <name val="Century Gothic"/>
      <family val="2"/>
    </font>
    <font>
      <sz val="9"/>
      <color indexed="81"/>
      <name val="Segoe UI"/>
      <family val="2"/>
    </font>
    <font>
      <sz val="10"/>
      <name val="Arial"/>
      <family val="2"/>
    </font>
    <font>
      <sz val="11"/>
      <color theme="1"/>
      <name val="Microsoft JhengHei UI"/>
      <family val="2"/>
    </font>
    <font>
      <b/>
      <sz val="11"/>
      <color theme="1"/>
      <name val="Yu Gothic UI"/>
      <family val="2"/>
    </font>
    <font>
      <b/>
      <sz val="11"/>
      <name val="Yu Gothic UI"/>
      <family val="2"/>
    </font>
    <font>
      <sz val="11"/>
      <name val="Microsoft JhengHei UI Light"/>
      <family val="2"/>
    </font>
    <font>
      <b/>
      <sz val="12"/>
      <name val="Microsoft JhengHei UI"/>
      <family val="2"/>
    </font>
    <font>
      <b/>
      <sz val="14"/>
      <color theme="1"/>
      <name val="Microsoft JhengHei UI"/>
      <family val="2"/>
    </font>
    <font>
      <b/>
      <u/>
      <sz val="14"/>
      <color rgb="FF000000"/>
      <name val="Microsoft JhengHei UI"/>
      <family val="2"/>
    </font>
    <font>
      <b/>
      <sz val="24"/>
      <color theme="1"/>
      <name val="Microsoft JhengHei UI"/>
      <family val="2"/>
    </font>
    <font>
      <b/>
      <sz val="14"/>
      <color rgb="FF000000"/>
      <name val="Microsoft JhengHei UI"/>
      <family val="2"/>
    </font>
    <font>
      <b/>
      <sz val="10.5"/>
      <color rgb="FF000000"/>
      <name val="Microsoft JhengHei UI"/>
      <family val="2"/>
    </font>
    <font>
      <b/>
      <sz val="10"/>
      <color theme="1"/>
      <name val="Yu Gothic UI"/>
      <family val="2"/>
    </font>
    <font>
      <b/>
      <sz val="9"/>
      <color theme="1"/>
      <name val="Yu Gothic UI"/>
      <family val="2"/>
    </font>
    <font>
      <sz val="8.5"/>
      <name val="Yu Gothic UI"/>
      <family val="2"/>
    </font>
    <font>
      <sz val="9"/>
      <color theme="1"/>
      <name val="Yu Gothic UI"/>
      <family val="2"/>
    </font>
    <font>
      <b/>
      <sz val="12"/>
      <color theme="1"/>
      <name val="Microsoft JhengHei UI"/>
      <family val="2"/>
    </font>
    <font>
      <b/>
      <sz val="11"/>
      <color theme="1"/>
      <name val="Yu Gothic"/>
      <family val="2"/>
    </font>
    <font>
      <sz val="11"/>
      <color theme="1"/>
      <name val="Yu Gothic"/>
      <family val="2"/>
    </font>
    <font>
      <sz val="10"/>
      <color theme="1"/>
      <name val="Yu Gothic UI"/>
      <family val="2"/>
    </font>
    <font>
      <sz val="11"/>
      <color theme="1"/>
      <name val="Yu Gothic UI"/>
      <family val="2"/>
    </font>
    <font>
      <sz val="10"/>
      <name val="Yu Gothic UI"/>
      <family val="2"/>
    </font>
    <font>
      <vertAlign val="subscript"/>
      <sz val="10"/>
      <color theme="1"/>
      <name val="Yu Gothic UI"/>
      <family val="2"/>
    </font>
    <font>
      <b/>
      <sz val="10"/>
      <color theme="1"/>
      <name val="Yu Gothic UI Semibold"/>
      <family val="2"/>
    </font>
    <font>
      <sz val="8"/>
      <color theme="0" tint="-0.14999847407452621"/>
      <name val="Yu Gothic UI"/>
      <family val="2"/>
    </font>
    <font>
      <sz val="10"/>
      <color theme="0" tint="-0.14999847407452621"/>
      <name val="Yu Gothic UI"/>
      <family val="2"/>
    </font>
    <font>
      <b/>
      <sz val="8"/>
      <color theme="1"/>
      <name val="Yu Gothic UI"/>
      <family val="2"/>
    </font>
    <font>
      <sz val="10.5"/>
      <name val="Yu Gothic UI"/>
      <family val="2"/>
    </font>
    <font>
      <sz val="10.5"/>
      <color theme="1"/>
      <name val="Yu Gothic UI"/>
      <family val="2"/>
    </font>
    <font>
      <vertAlign val="subscript"/>
      <sz val="10.5"/>
      <name val="Yu Gothic UI"/>
      <family val="2"/>
    </font>
    <font>
      <vertAlign val="subscript"/>
      <sz val="10.5"/>
      <color theme="1"/>
      <name val="Yu Gothic UI"/>
      <family val="2"/>
    </font>
    <font>
      <b/>
      <sz val="10.5"/>
      <color theme="1"/>
      <name val="Yu Gothic"/>
      <family val="2"/>
    </font>
    <font>
      <sz val="9"/>
      <color theme="1"/>
      <name val="Leelawadee UI Semilight"/>
      <family val="2"/>
    </font>
    <font>
      <b/>
      <sz val="9"/>
      <color theme="1"/>
      <name val="Leelawadee UI Semilight"/>
      <family val="2"/>
    </font>
    <font>
      <sz val="11"/>
      <color theme="1"/>
      <name val="Leelawadee UI Semilight"/>
      <family val="2"/>
    </font>
    <font>
      <b/>
      <u/>
      <sz val="9"/>
      <color theme="1"/>
      <name val="Leelawadee UI Semilight"/>
      <family val="2"/>
    </font>
    <font>
      <sz val="11"/>
      <color rgb="FF000000"/>
      <name val="Leelawadee UI Semilight"/>
      <family val="2"/>
    </font>
    <font>
      <sz val="12"/>
      <color rgb="FF000000"/>
      <name val="Leelawadee UI Semilight"/>
      <family val="2"/>
    </font>
    <font>
      <i/>
      <sz val="14"/>
      <color rgb="FF000000"/>
      <name val="Microsoft JhengHei UI"/>
      <family val="2"/>
    </font>
    <font>
      <sz val="10.5"/>
      <color rgb="FF000000"/>
      <name val="Leelawadee UI Semilight"/>
      <family val="2"/>
    </font>
    <font>
      <b/>
      <u/>
      <sz val="11"/>
      <color rgb="FF000000"/>
      <name val="Leelawadee UI Semilight"/>
      <family val="2"/>
    </font>
    <font>
      <sz val="14"/>
      <color rgb="FF000000"/>
      <name val="Microsoft JhengHei UI"/>
      <family val="2"/>
    </font>
    <font>
      <u/>
      <sz val="11"/>
      <color rgb="FF000000"/>
      <name val="Leelawadee UI Semilight"/>
      <family val="2"/>
    </font>
    <font>
      <b/>
      <sz val="11"/>
      <color rgb="FF000000"/>
      <name val="Leelawadee UI Semilight"/>
      <family val="2"/>
    </font>
    <font>
      <sz val="10"/>
      <color rgb="FF000000"/>
      <name val="Leelawadee UI Semilight"/>
      <family val="2"/>
    </font>
    <font>
      <sz val="10"/>
      <color theme="1"/>
      <name val="Leelawadee UI Semilight"/>
      <family val="2"/>
    </font>
    <font>
      <sz val="10.5"/>
      <color theme="1"/>
      <name val="Leelawadee UI Semilight"/>
      <family val="2"/>
    </font>
    <font>
      <b/>
      <sz val="10.5"/>
      <color theme="1"/>
      <name val="Trebuchet MS"/>
      <family val="2"/>
    </font>
    <font>
      <b/>
      <sz val="11"/>
      <name val="Yu Gothic"/>
      <family val="2"/>
    </font>
    <font>
      <sz val="10"/>
      <name val="Microsoft JhengHei"/>
      <family val="2"/>
    </font>
    <font>
      <sz val="11"/>
      <name val="Microsoft JhengHei"/>
      <family val="2"/>
    </font>
    <font>
      <sz val="10"/>
      <color theme="1"/>
      <name val="Microsoft JhengHei"/>
      <family val="2"/>
    </font>
  </fonts>
  <fills count="1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99FF99"/>
        <bgColor indexed="64"/>
      </patternFill>
    </fill>
    <fill>
      <patternFill patternType="solid">
        <fgColor rgb="FFCCFFCC"/>
        <bgColor indexed="64"/>
      </patternFill>
    </fill>
    <fill>
      <patternFill patternType="solid">
        <fgColor rgb="FFFFFF99"/>
        <bgColor indexed="64"/>
      </patternFill>
    </fill>
    <fill>
      <patternFill patternType="solid">
        <fgColor rgb="FFF6D86A"/>
        <bgColor indexed="64"/>
      </patternFill>
    </fill>
    <fill>
      <patternFill patternType="solid">
        <fgColor rgb="FFD6EBF6"/>
        <bgColor indexed="64"/>
      </patternFill>
    </fill>
    <fill>
      <patternFill patternType="solid">
        <fgColor rgb="FFFAF8DA"/>
        <bgColor indexed="64"/>
      </patternFill>
    </fill>
    <fill>
      <patternFill patternType="solid">
        <fgColor rgb="FFF9F9F9"/>
        <bgColor indexed="64"/>
      </patternFill>
    </fill>
  </fills>
  <borders count="191">
    <border>
      <left/>
      <right/>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bottom style="thin">
        <color auto="1"/>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auto="1"/>
      </left>
      <right/>
      <top style="thin">
        <color auto="1"/>
      </top>
      <bottom style="thin">
        <color auto="1"/>
      </bottom>
      <diagonal/>
    </border>
    <border>
      <left style="dashed">
        <color auto="1"/>
      </left>
      <right style="medium">
        <color indexed="64"/>
      </right>
      <top style="thin">
        <color indexed="64"/>
      </top>
      <bottom style="thin">
        <color indexed="64"/>
      </bottom>
      <diagonal/>
    </border>
    <border>
      <left style="medium">
        <color auto="1"/>
      </left>
      <right/>
      <top style="thin">
        <color auto="1"/>
      </top>
      <bottom style="medium">
        <color auto="1"/>
      </bottom>
      <diagonal/>
    </border>
    <border>
      <left/>
      <right/>
      <top style="thin">
        <color indexed="64"/>
      </top>
      <bottom style="medium">
        <color indexed="64"/>
      </bottom>
      <diagonal/>
    </border>
    <border>
      <left/>
      <right style="thin">
        <color auto="1"/>
      </right>
      <top style="thin">
        <color auto="1"/>
      </top>
      <bottom style="medium">
        <color auto="1"/>
      </bottom>
      <diagonal/>
    </border>
    <border>
      <left/>
      <right style="medium">
        <color indexed="64"/>
      </right>
      <top/>
      <bottom style="medium">
        <color indexed="64"/>
      </bottom>
      <diagonal/>
    </border>
    <border>
      <left style="medium">
        <color auto="1"/>
      </left>
      <right/>
      <top style="thin">
        <color auto="1"/>
      </top>
      <bottom style="thin">
        <color auto="1"/>
      </bottom>
      <diagonal/>
    </border>
    <border>
      <left/>
      <right style="thin">
        <color auto="1"/>
      </right>
      <top style="thin">
        <color auto="1"/>
      </top>
      <bottom style="thin">
        <color auto="1"/>
      </bottom>
      <diagonal/>
    </border>
    <border>
      <left/>
      <right style="medium">
        <color indexed="64"/>
      </right>
      <top/>
      <bottom/>
      <diagonal/>
    </border>
    <border>
      <left style="medium">
        <color indexed="64"/>
      </left>
      <right/>
      <top style="thin">
        <color indexed="64"/>
      </top>
      <bottom/>
      <diagonal/>
    </border>
    <border>
      <left/>
      <right/>
      <top style="thin">
        <color auto="1"/>
      </top>
      <bottom/>
      <diagonal/>
    </border>
    <border>
      <left style="thin">
        <color indexed="64"/>
      </left>
      <right/>
      <top style="thin">
        <color auto="1"/>
      </top>
      <bottom style="hair">
        <color auto="1"/>
      </bottom>
      <diagonal/>
    </border>
    <border>
      <left/>
      <right/>
      <top style="thin">
        <color auto="1"/>
      </top>
      <bottom style="hair">
        <color auto="1"/>
      </bottom>
      <diagonal/>
    </border>
    <border>
      <left/>
      <right style="medium">
        <color indexed="64"/>
      </right>
      <top style="thin">
        <color auto="1"/>
      </top>
      <bottom style="hair">
        <color auto="1"/>
      </bottom>
      <diagonal/>
    </border>
    <border>
      <left style="medium">
        <color indexed="64"/>
      </left>
      <right/>
      <top style="thin">
        <color auto="1"/>
      </top>
      <bottom style="hair">
        <color indexed="64"/>
      </bottom>
      <diagonal/>
    </border>
    <border>
      <left style="thin">
        <color auto="1"/>
      </left>
      <right/>
      <top style="hair">
        <color auto="1"/>
      </top>
      <bottom style="hair">
        <color auto="1"/>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auto="1"/>
      </top>
      <bottom style="hair">
        <color auto="1"/>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dashed">
        <color indexed="64"/>
      </right>
      <top style="medium">
        <color indexed="64"/>
      </top>
      <bottom style="medium">
        <color indexed="64"/>
      </bottom>
      <diagonal/>
    </border>
    <border>
      <left style="dashed">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medium">
        <color indexed="64"/>
      </right>
      <top style="medium">
        <color indexed="64"/>
      </top>
      <bottom style="thick">
        <color indexed="64"/>
      </bottom>
      <diagonal/>
    </border>
    <border>
      <left style="thin">
        <color auto="1"/>
      </left>
      <right style="thin">
        <color auto="1"/>
      </right>
      <top style="medium">
        <color indexed="64"/>
      </top>
      <bottom style="thin">
        <color auto="1"/>
      </bottom>
      <diagonal/>
    </border>
    <border>
      <left style="thick">
        <color indexed="64"/>
      </left>
      <right style="medium">
        <color indexed="64"/>
      </right>
      <top style="thick">
        <color indexed="64"/>
      </top>
      <bottom/>
      <diagonal/>
    </border>
    <border>
      <left style="medium">
        <color indexed="64"/>
      </left>
      <right/>
      <top style="thick">
        <color indexed="64"/>
      </top>
      <bottom style="thin">
        <color indexed="64"/>
      </bottom>
      <diagonal/>
    </border>
    <border>
      <left/>
      <right style="thick">
        <color indexed="64"/>
      </right>
      <top style="thick">
        <color indexed="64"/>
      </top>
      <bottom style="thin">
        <color indexed="64"/>
      </bottom>
      <diagonal/>
    </border>
    <border>
      <left/>
      <right style="dashed">
        <color indexed="64"/>
      </right>
      <top style="thin">
        <color auto="1"/>
      </top>
      <bottom style="dashed">
        <color indexed="64"/>
      </bottom>
      <diagonal/>
    </border>
    <border>
      <left style="dashed">
        <color indexed="64"/>
      </left>
      <right style="dashed">
        <color indexed="64"/>
      </right>
      <top style="thin">
        <color auto="1"/>
      </top>
      <bottom style="dashed">
        <color indexed="64"/>
      </bottom>
      <diagonal/>
    </border>
    <border>
      <left/>
      <right style="medium">
        <color indexed="64"/>
      </right>
      <top style="thin">
        <color auto="1"/>
      </top>
      <bottom style="dashed">
        <color indexed="64"/>
      </bottom>
      <diagonal/>
    </border>
    <border>
      <left style="medium">
        <color indexed="64"/>
      </left>
      <right/>
      <top/>
      <bottom style="medium">
        <color indexed="64"/>
      </bottom>
      <diagonal/>
    </border>
    <border>
      <left/>
      <right/>
      <top/>
      <bottom style="medium">
        <color indexed="64"/>
      </bottom>
      <diagonal/>
    </border>
    <border>
      <left style="thick">
        <color indexed="64"/>
      </left>
      <right style="medium">
        <color indexed="64"/>
      </right>
      <top/>
      <bottom style="medium">
        <color indexed="64"/>
      </bottom>
      <diagonal/>
    </border>
    <border>
      <left style="medium">
        <color indexed="64"/>
      </left>
      <right style="dashed">
        <color indexed="64"/>
      </right>
      <top style="thin">
        <color indexed="64"/>
      </top>
      <bottom style="medium">
        <color indexed="64"/>
      </bottom>
      <diagonal/>
    </border>
    <border>
      <left/>
      <right style="thick">
        <color indexed="64"/>
      </right>
      <top/>
      <bottom style="medium">
        <color indexed="64"/>
      </bottom>
      <diagonal/>
    </border>
    <border>
      <left/>
      <right style="dashed">
        <color indexed="64"/>
      </right>
      <top/>
      <bottom style="medium">
        <color indexed="64"/>
      </bottom>
      <diagonal/>
    </border>
    <border>
      <left style="dashed">
        <color indexed="64"/>
      </left>
      <right style="dashed">
        <color indexed="64"/>
      </right>
      <top/>
      <bottom style="medium">
        <color indexed="64"/>
      </bottom>
      <diagonal/>
    </border>
    <border>
      <left/>
      <right style="hair">
        <color auto="1"/>
      </right>
      <top style="medium">
        <color indexed="64"/>
      </top>
      <bottom style="hair">
        <color auto="1"/>
      </bottom>
      <diagonal/>
    </border>
    <border>
      <left style="thick">
        <color indexed="64"/>
      </left>
      <right style="medium">
        <color indexed="64"/>
      </right>
      <top style="medium">
        <color indexed="64"/>
      </top>
      <bottom style="hair">
        <color auto="1"/>
      </bottom>
      <diagonal/>
    </border>
    <border>
      <left style="medium">
        <color indexed="64"/>
      </left>
      <right style="dashed">
        <color indexed="64"/>
      </right>
      <top style="medium">
        <color indexed="64"/>
      </top>
      <bottom style="hair">
        <color auto="1"/>
      </bottom>
      <diagonal/>
    </border>
    <border>
      <left/>
      <right style="thick">
        <color indexed="64"/>
      </right>
      <top style="medium">
        <color indexed="64"/>
      </top>
      <bottom style="hair">
        <color auto="1"/>
      </bottom>
      <diagonal/>
    </border>
    <border>
      <left style="hair">
        <color auto="1"/>
      </left>
      <right style="medium">
        <color indexed="64"/>
      </right>
      <top style="medium">
        <color indexed="64"/>
      </top>
      <bottom style="hair">
        <color auto="1"/>
      </bottom>
      <diagonal/>
    </border>
    <border>
      <left/>
      <right style="hair">
        <color auto="1"/>
      </right>
      <top style="hair">
        <color auto="1"/>
      </top>
      <bottom style="hair">
        <color auto="1"/>
      </bottom>
      <diagonal/>
    </border>
    <border>
      <left style="thick">
        <color indexed="64"/>
      </left>
      <right style="medium">
        <color indexed="64"/>
      </right>
      <top style="hair">
        <color auto="1"/>
      </top>
      <bottom style="hair">
        <color auto="1"/>
      </bottom>
      <diagonal/>
    </border>
    <border>
      <left style="medium">
        <color indexed="64"/>
      </left>
      <right style="dashed">
        <color indexed="64"/>
      </right>
      <top style="hair">
        <color auto="1"/>
      </top>
      <bottom style="hair">
        <color auto="1"/>
      </bottom>
      <diagonal/>
    </border>
    <border>
      <left/>
      <right style="thick">
        <color indexed="64"/>
      </right>
      <top style="hair">
        <color indexed="64"/>
      </top>
      <bottom style="hair">
        <color indexed="64"/>
      </bottom>
      <diagonal/>
    </border>
    <border>
      <left/>
      <right style="hair">
        <color auto="1"/>
      </right>
      <top/>
      <bottom style="hair">
        <color auto="1"/>
      </bottom>
      <diagonal/>
    </border>
    <border>
      <left style="hair">
        <color auto="1"/>
      </left>
      <right style="medium">
        <color indexed="64"/>
      </right>
      <top/>
      <bottom style="hair">
        <color auto="1"/>
      </bottom>
      <diagonal/>
    </border>
    <border>
      <left/>
      <right style="hair">
        <color auto="1"/>
      </right>
      <top style="hair">
        <color auto="1"/>
      </top>
      <bottom style="medium">
        <color indexed="64"/>
      </bottom>
      <diagonal/>
    </border>
    <border>
      <left style="thick">
        <color indexed="64"/>
      </left>
      <right style="medium">
        <color indexed="64"/>
      </right>
      <top style="hair">
        <color auto="1"/>
      </top>
      <bottom style="medium">
        <color indexed="64"/>
      </bottom>
      <diagonal/>
    </border>
    <border>
      <left style="medium">
        <color indexed="64"/>
      </left>
      <right style="dashed">
        <color indexed="64"/>
      </right>
      <top style="hair">
        <color auto="1"/>
      </top>
      <bottom style="medium">
        <color indexed="64"/>
      </bottom>
      <diagonal/>
    </border>
    <border>
      <left/>
      <right style="thick">
        <color indexed="64"/>
      </right>
      <top style="hair">
        <color auto="1"/>
      </top>
      <bottom style="medium">
        <color indexed="64"/>
      </bottom>
      <diagonal/>
    </border>
    <border>
      <left style="hair">
        <color auto="1"/>
      </left>
      <right style="medium">
        <color indexed="64"/>
      </right>
      <top style="hair">
        <color auto="1"/>
      </top>
      <bottom style="medium">
        <color indexed="64"/>
      </bottom>
      <diagonal/>
    </border>
    <border>
      <left style="hair">
        <color auto="1"/>
      </left>
      <right style="hair">
        <color auto="1"/>
      </right>
      <top/>
      <bottom style="hair">
        <color auto="1"/>
      </bottom>
      <diagonal/>
    </border>
    <border>
      <left style="hair">
        <color auto="1"/>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hair">
        <color auto="1"/>
      </left>
      <right style="hair">
        <color auto="1"/>
      </right>
      <top style="hair">
        <color auto="1"/>
      </top>
      <bottom style="medium">
        <color indexed="64"/>
      </bottom>
      <diagonal/>
    </border>
    <border>
      <left/>
      <right style="thin">
        <color indexed="64"/>
      </right>
      <top style="thin">
        <color auto="1"/>
      </top>
      <bottom/>
      <diagonal/>
    </border>
    <border>
      <left/>
      <right style="medium">
        <color indexed="64"/>
      </right>
      <top style="thin">
        <color auto="1"/>
      </top>
      <bottom style="thin">
        <color indexed="64"/>
      </bottom>
      <diagonal/>
    </border>
    <border>
      <left/>
      <right/>
      <top style="thin">
        <color auto="1"/>
      </top>
      <bottom style="thin">
        <color auto="1"/>
      </bottom>
      <diagonal/>
    </border>
    <border>
      <left/>
      <right/>
      <top style="medium">
        <color indexed="64"/>
      </top>
      <bottom style="hair">
        <color auto="1"/>
      </bottom>
      <diagonal/>
    </border>
    <border>
      <left style="thin">
        <color auto="1"/>
      </left>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thick">
        <color indexed="64"/>
      </right>
      <top/>
      <bottom style="hair">
        <color auto="1"/>
      </bottom>
      <diagonal/>
    </border>
    <border>
      <left style="thick">
        <color indexed="64"/>
      </left>
      <right style="medium">
        <color indexed="64"/>
      </right>
      <top/>
      <bottom style="hair">
        <color auto="1"/>
      </bottom>
      <diagonal/>
    </border>
    <border>
      <left style="medium">
        <color indexed="64"/>
      </left>
      <right style="dashed">
        <color indexed="64"/>
      </right>
      <top/>
      <bottom style="hair">
        <color auto="1"/>
      </bottom>
      <diagonal/>
    </border>
    <border>
      <left/>
      <right style="hair">
        <color auto="1"/>
      </right>
      <top/>
      <bottom style="medium">
        <color indexed="64"/>
      </bottom>
      <diagonal/>
    </border>
    <border>
      <left style="hair">
        <color auto="1"/>
      </left>
      <right style="medium">
        <color indexed="64"/>
      </right>
      <top/>
      <bottom style="medium">
        <color indexed="64"/>
      </bottom>
      <diagonal/>
    </border>
    <border>
      <left/>
      <right style="medium">
        <color indexed="64"/>
      </right>
      <top/>
      <bottom style="hair">
        <color auto="1"/>
      </bottom>
      <diagonal/>
    </border>
    <border>
      <left/>
      <right style="thin">
        <color indexed="64"/>
      </right>
      <top/>
      <bottom style="medium">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thin">
        <color auto="1"/>
      </right>
      <top/>
      <bottom style="double">
        <color indexed="64"/>
      </bottom>
      <diagonal/>
    </border>
    <border>
      <left style="thin">
        <color auto="1"/>
      </left>
      <right/>
      <top/>
      <bottom style="double">
        <color indexed="64"/>
      </bottom>
      <diagonal/>
    </border>
    <border>
      <left/>
      <right style="double">
        <color indexed="64"/>
      </right>
      <top/>
      <bottom style="double">
        <color indexed="64"/>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right style="thin">
        <color auto="1"/>
      </right>
      <top style="thin">
        <color auto="1"/>
      </top>
      <bottom style="double">
        <color indexed="64"/>
      </bottom>
      <diagonal/>
    </border>
    <border>
      <left/>
      <right style="thin">
        <color auto="1"/>
      </right>
      <top style="medium">
        <color indexed="64"/>
      </top>
      <bottom style="thin">
        <color auto="1"/>
      </bottom>
      <diagonal/>
    </border>
    <border>
      <left style="thin">
        <color auto="1"/>
      </left>
      <right/>
      <top style="medium">
        <color auto="1"/>
      </top>
      <bottom style="thin">
        <color auto="1"/>
      </bottom>
      <diagonal/>
    </border>
    <border>
      <left style="dashed">
        <color indexed="64"/>
      </left>
      <right style="medium">
        <color auto="1"/>
      </right>
      <top/>
      <bottom style="medium">
        <color indexed="64"/>
      </bottom>
      <diagonal/>
    </border>
    <border>
      <left style="dashed">
        <color indexed="64"/>
      </left>
      <right style="medium">
        <color auto="1"/>
      </right>
      <top style="medium">
        <color indexed="64"/>
      </top>
      <bottom style="thin">
        <color indexed="64"/>
      </bottom>
      <diagonal/>
    </border>
    <border>
      <left style="thin">
        <color auto="1"/>
      </left>
      <right/>
      <top style="medium">
        <color indexed="64"/>
      </top>
      <bottom style="double">
        <color indexed="64"/>
      </bottom>
      <diagonal/>
    </border>
    <border>
      <left/>
      <right style="double">
        <color indexed="64"/>
      </right>
      <top style="medium">
        <color indexed="64"/>
      </top>
      <bottom style="double">
        <color indexed="64"/>
      </bottom>
      <diagonal/>
    </border>
    <border>
      <left style="thin">
        <color indexed="64"/>
      </left>
      <right/>
      <top style="medium">
        <color indexed="64"/>
      </top>
      <bottom style="hair">
        <color indexed="64"/>
      </bottom>
      <diagonal/>
    </border>
    <border>
      <left style="thin">
        <color auto="1"/>
      </left>
      <right/>
      <top style="thin">
        <color auto="1"/>
      </top>
      <bottom style="medium">
        <color indexed="64"/>
      </bottom>
      <diagonal/>
    </border>
    <border>
      <left/>
      <right style="medium">
        <color indexed="64"/>
      </right>
      <top style="thin">
        <color auto="1"/>
      </top>
      <bottom style="medium">
        <color indexed="64"/>
      </bottom>
      <diagonal/>
    </border>
    <border>
      <left/>
      <right style="medium">
        <color indexed="64"/>
      </right>
      <top style="medium">
        <color indexed="64"/>
      </top>
      <bottom style="hair">
        <color auto="1"/>
      </bottom>
      <diagonal/>
    </border>
    <border>
      <left style="hair">
        <color auto="1"/>
      </left>
      <right style="hair">
        <color auto="1"/>
      </right>
      <top style="medium">
        <color indexed="64"/>
      </top>
      <bottom style="hair">
        <color auto="1"/>
      </bottom>
      <diagonal/>
    </border>
    <border>
      <left style="medium">
        <color auto="1"/>
      </left>
      <right/>
      <top/>
      <bottom/>
      <diagonal/>
    </border>
    <border>
      <left style="medium">
        <color indexed="64"/>
      </left>
      <right/>
      <top/>
      <bottom style="thin">
        <color indexed="64"/>
      </bottom>
      <diagonal/>
    </border>
    <border>
      <left style="thick">
        <color indexed="64"/>
      </left>
      <right style="medium">
        <color indexed="64"/>
      </right>
      <top/>
      <bottom/>
      <diagonal/>
    </border>
    <border>
      <left/>
      <right style="thick">
        <color indexed="64"/>
      </right>
      <top/>
      <bottom/>
      <diagonal/>
    </border>
    <border>
      <left/>
      <right style="thin">
        <color indexed="64"/>
      </right>
      <top/>
      <bottom/>
      <diagonal/>
    </border>
    <border>
      <left style="thin">
        <color auto="1"/>
      </left>
      <right/>
      <top style="hair">
        <color auto="1"/>
      </top>
      <bottom style="thin">
        <color indexed="64"/>
      </bottom>
      <diagonal/>
    </border>
    <border>
      <left/>
      <right style="medium">
        <color indexed="64"/>
      </right>
      <top style="hair">
        <color auto="1"/>
      </top>
      <bottom style="thin">
        <color indexed="64"/>
      </bottom>
      <diagonal/>
    </border>
    <border>
      <left style="thin">
        <color indexed="64"/>
      </left>
      <right/>
      <top style="hair">
        <color auto="1"/>
      </top>
      <bottom style="medium">
        <color indexed="64"/>
      </bottom>
      <diagonal/>
    </border>
    <border>
      <left/>
      <right style="hair">
        <color auto="1"/>
      </right>
      <top/>
      <bottom/>
      <diagonal/>
    </border>
    <border>
      <left style="hair">
        <color auto="1"/>
      </left>
      <right style="medium">
        <color indexed="64"/>
      </right>
      <top/>
      <bottom/>
      <diagonal/>
    </border>
    <border>
      <left style="thin">
        <color auto="1"/>
      </left>
      <right/>
      <top/>
      <bottom style="hair">
        <color auto="1"/>
      </bottom>
      <diagonal/>
    </border>
    <border>
      <left/>
      <right/>
      <top style="medium">
        <color auto="1"/>
      </top>
      <bottom/>
      <diagonal/>
    </border>
    <border>
      <left style="thin">
        <color indexed="64"/>
      </left>
      <right/>
      <top style="medium">
        <color indexed="64"/>
      </top>
      <bottom/>
      <diagonal/>
    </border>
    <border>
      <left style="dashed">
        <color indexed="64"/>
      </left>
      <right style="medium">
        <color indexed="64"/>
      </right>
      <top style="medium">
        <color indexed="64"/>
      </top>
      <bottom style="medium">
        <color indexed="64"/>
      </bottom>
      <diagonal/>
    </border>
    <border>
      <left/>
      <right style="thick">
        <color indexed="64"/>
      </right>
      <top/>
      <bottom style="thick">
        <color indexed="64"/>
      </bottom>
      <diagonal/>
    </border>
    <border>
      <left/>
      <right style="thick">
        <color indexed="64"/>
      </right>
      <top style="medium">
        <color indexed="64"/>
      </top>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top/>
      <bottom style="thick">
        <color indexed="64"/>
      </bottom>
      <diagonal/>
    </border>
    <border>
      <left style="thick">
        <color indexed="64"/>
      </left>
      <right style="medium">
        <color indexed="64"/>
      </right>
      <top/>
      <bottom style="thick">
        <color indexed="64"/>
      </bottom>
      <diagonal/>
    </border>
    <border>
      <left style="thick">
        <color indexed="64"/>
      </left>
      <right style="hair">
        <color auto="1"/>
      </right>
      <top style="medium">
        <color indexed="64"/>
      </top>
      <bottom/>
      <diagonal/>
    </border>
    <border>
      <left style="hair">
        <color indexed="64"/>
      </left>
      <right style="hair">
        <color indexed="64"/>
      </right>
      <top style="medium">
        <color indexed="64"/>
      </top>
      <bottom/>
      <diagonal/>
    </border>
    <border>
      <left style="thick">
        <color indexed="64"/>
      </left>
      <right style="hair">
        <color auto="1"/>
      </right>
      <top/>
      <bottom style="medium">
        <color indexed="64"/>
      </bottom>
      <diagonal/>
    </border>
    <border>
      <left style="hair">
        <color auto="1"/>
      </left>
      <right style="hair">
        <color auto="1"/>
      </right>
      <top/>
      <bottom style="medium">
        <color indexed="64"/>
      </bottom>
      <diagonal/>
    </border>
    <border>
      <left style="hair">
        <color indexed="64"/>
      </left>
      <right style="thin">
        <color indexed="64"/>
      </right>
      <top style="hair">
        <color indexed="64"/>
      </top>
      <bottom style="hair">
        <color indexed="64"/>
      </bottom>
      <diagonal/>
    </border>
    <border>
      <left style="thin">
        <color auto="1"/>
      </left>
      <right/>
      <top style="thin">
        <color auto="1"/>
      </top>
      <bottom/>
      <diagonal/>
    </border>
    <border>
      <left/>
      <right style="medium">
        <color indexed="64"/>
      </right>
      <top style="thin">
        <color auto="1"/>
      </top>
      <bottom/>
      <diagonal/>
    </border>
    <border>
      <left style="hair">
        <color indexed="64"/>
      </left>
      <right style="medium">
        <color indexed="64"/>
      </right>
      <top style="medium">
        <color indexed="64"/>
      </top>
      <bottom/>
      <diagonal/>
    </border>
    <border>
      <left style="thin">
        <color indexed="64"/>
      </left>
      <right/>
      <top/>
      <bottom/>
      <diagonal/>
    </border>
    <border>
      <left style="thin">
        <color auto="1"/>
      </left>
      <right style="dashed">
        <color indexed="64"/>
      </right>
      <top style="medium">
        <color auto="1"/>
      </top>
      <bottom style="thin">
        <color indexed="64"/>
      </bottom>
      <diagonal/>
    </border>
    <border>
      <left style="thin">
        <color auto="1"/>
      </left>
      <right/>
      <top/>
      <bottom style="thin">
        <color auto="1"/>
      </bottom>
      <diagonal/>
    </border>
    <border>
      <left/>
      <right style="thin">
        <color auto="1"/>
      </right>
      <top style="medium">
        <color indexed="64"/>
      </top>
      <bottom/>
      <diagonal/>
    </border>
    <border>
      <left style="thin">
        <color auto="1"/>
      </left>
      <right style="medium">
        <color indexed="64"/>
      </right>
      <top style="hair">
        <color auto="1"/>
      </top>
      <bottom style="hair">
        <color auto="1"/>
      </bottom>
      <diagonal/>
    </border>
    <border>
      <left style="dashed">
        <color auto="1"/>
      </left>
      <right style="medium">
        <color indexed="64"/>
      </right>
      <top style="thin">
        <color indexed="64"/>
      </top>
      <bottom style="medium">
        <color indexed="64"/>
      </bottom>
      <diagonal/>
    </border>
    <border>
      <left style="double">
        <color indexed="64"/>
      </left>
      <right/>
      <top/>
      <bottom/>
      <diagonal/>
    </border>
    <border>
      <left/>
      <right style="double">
        <color indexed="64"/>
      </right>
      <top/>
      <bottom/>
      <diagonal/>
    </border>
    <border>
      <left style="medium">
        <color indexed="64"/>
      </left>
      <right/>
      <top style="medium">
        <color indexed="64"/>
      </top>
      <bottom style="hair">
        <color auto="1"/>
      </bottom>
      <diagonal/>
    </border>
    <border>
      <left style="thin">
        <color indexed="64"/>
      </left>
      <right style="hair">
        <color auto="1"/>
      </right>
      <top style="medium">
        <color indexed="64"/>
      </top>
      <bottom style="hair">
        <color auto="1"/>
      </bottom>
      <diagonal/>
    </border>
    <border>
      <left style="hair">
        <color auto="1"/>
      </left>
      <right style="thin">
        <color indexed="64"/>
      </right>
      <top style="medium">
        <color indexed="64"/>
      </top>
      <bottom style="hair">
        <color auto="1"/>
      </bottom>
      <diagonal/>
    </border>
    <border>
      <left style="medium">
        <color indexed="64"/>
      </left>
      <right/>
      <top style="hair">
        <color auto="1"/>
      </top>
      <bottom style="thin">
        <color indexed="64"/>
      </bottom>
      <diagonal/>
    </border>
    <border>
      <left style="thin">
        <color indexed="64"/>
      </left>
      <right style="hair">
        <color auto="1"/>
      </right>
      <top style="hair">
        <color auto="1"/>
      </top>
      <bottom style="thin">
        <color indexed="64"/>
      </bottom>
      <diagonal/>
    </border>
    <border>
      <left style="hair">
        <color auto="1"/>
      </left>
      <right style="thin">
        <color indexed="64"/>
      </right>
      <top style="hair">
        <color auto="1"/>
      </top>
      <bottom style="thin">
        <color indexed="64"/>
      </bottom>
      <diagonal/>
    </border>
    <border>
      <left/>
      <right style="hair">
        <color auto="1"/>
      </right>
      <top style="hair">
        <color auto="1"/>
      </top>
      <bottom style="thin">
        <color indexed="64"/>
      </bottom>
      <diagonal/>
    </border>
    <border>
      <left style="hair">
        <color auto="1"/>
      </left>
      <right style="hair">
        <color auto="1"/>
      </right>
      <top style="hair">
        <color auto="1"/>
      </top>
      <bottom style="thin">
        <color indexed="64"/>
      </bottom>
      <diagonal/>
    </border>
    <border>
      <left style="hair">
        <color auto="1"/>
      </left>
      <right style="medium">
        <color indexed="64"/>
      </right>
      <top style="hair">
        <color auto="1"/>
      </top>
      <bottom style="thin">
        <color indexed="64"/>
      </bottom>
      <diagonal/>
    </border>
    <border>
      <left style="medium">
        <color indexed="64"/>
      </left>
      <right/>
      <top/>
      <bottom style="hair">
        <color auto="1"/>
      </bottom>
      <diagonal/>
    </border>
    <border>
      <left style="thin">
        <color indexed="64"/>
      </left>
      <right style="hair">
        <color auto="1"/>
      </right>
      <top/>
      <bottom style="hair">
        <color auto="1"/>
      </bottom>
      <diagonal/>
    </border>
    <border>
      <left style="hair">
        <color auto="1"/>
      </left>
      <right style="thin">
        <color indexed="64"/>
      </right>
      <top/>
      <bottom style="hair">
        <color auto="1"/>
      </bottom>
      <diagonal/>
    </border>
    <border>
      <left style="thin">
        <color indexed="64"/>
      </left>
      <right style="hair">
        <color auto="1"/>
      </right>
      <top style="hair">
        <color auto="1"/>
      </top>
      <bottom style="hair">
        <color auto="1"/>
      </bottom>
      <diagonal/>
    </border>
    <border>
      <left style="thin">
        <color indexed="64"/>
      </left>
      <right style="thin">
        <color indexed="64"/>
      </right>
      <top style="hair">
        <color indexed="64"/>
      </top>
      <bottom style="hair">
        <color indexed="64"/>
      </bottom>
      <diagonal/>
    </border>
    <border>
      <left style="thin">
        <color indexed="64"/>
      </left>
      <right style="hair">
        <color auto="1"/>
      </right>
      <top style="hair">
        <color auto="1"/>
      </top>
      <bottom style="medium">
        <color indexed="64"/>
      </bottom>
      <diagonal/>
    </border>
    <border>
      <left style="hair">
        <color auto="1"/>
      </left>
      <right style="thin">
        <color indexed="64"/>
      </right>
      <top style="hair">
        <color auto="1"/>
      </top>
      <bottom style="medium">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style="medium">
        <color theme="0" tint="-0.34998626667073579"/>
      </bottom>
      <diagonal/>
    </border>
    <border>
      <left/>
      <right/>
      <top/>
      <bottom style="medium">
        <color theme="0" tint="-0.34998626667073579"/>
      </bottom>
      <diagonal/>
    </border>
    <border>
      <left/>
      <right style="medium">
        <color theme="0" tint="-0.499984740745262"/>
      </right>
      <top/>
      <bottom style="medium">
        <color theme="0" tint="-0.34998626667073579"/>
      </bottom>
      <diagonal/>
    </border>
    <border>
      <left/>
      <right style="medium">
        <color theme="0" tint="-0.499984740745262"/>
      </right>
      <top/>
      <bottom/>
      <diagonal/>
    </border>
    <border>
      <left style="medium">
        <color theme="0" tint="-0.499984740745262"/>
      </left>
      <right/>
      <top/>
      <bottom style="thin">
        <color theme="0" tint="-0.34998626667073579"/>
      </bottom>
      <diagonal/>
    </border>
    <border>
      <left/>
      <right/>
      <top/>
      <bottom style="thin">
        <color theme="0" tint="-0.34998626667073579"/>
      </bottom>
      <diagonal/>
    </border>
    <border>
      <left/>
      <right style="medium">
        <color theme="0" tint="-0.499984740745262"/>
      </right>
      <top/>
      <bottom style="thin">
        <color theme="0" tint="-0.34998626667073579"/>
      </bottom>
      <diagonal/>
    </border>
    <border>
      <left style="medium">
        <color theme="0" tint="-0.499984740745262"/>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medium">
        <color theme="0" tint="-0.499984740745262"/>
      </right>
      <top style="thin">
        <color theme="0" tint="-0.34998626667073579"/>
      </top>
      <bottom style="thin">
        <color theme="0" tint="-0.34998626667073579"/>
      </bottom>
      <diagonal/>
    </border>
    <border>
      <left style="medium">
        <color theme="0" tint="-0.499984740745262"/>
      </left>
      <right/>
      <top/>
      <bottom/>
      <diagonal/>
    </border>
    <border>
      <left style="medium">
        <color theme="0" tint="-0.499984740745262"/>
      </left>
      <right/>
      <top style="thin">
        <color theme="0" tint="-0.34998626667073579"/>
      </top>
      <bottom/>
      <diagonal/>
    </border>
    <border>
      <left/>
      <right/>
      <top style="thin">
        <color theme="0" tint="-0.34998626667073579"/>
      </top>
      <bottom/>
      <diagonal/>
    </border>
    <border>
      <left/>
      <right style="medium">
        <color theme="0" tint="-0.499984740745262"/>
      </right>
      <top style="thin">
        <color theme="0" tint="-0.34998626667073579"/>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ck">
        <color indexed="64"/>
      </left>
      <right style="medium">
        <color indexed="64"/>
      </right>
      <top style="hair">
        <color auto="1"/>
      </top>
      <bottom style="thick">
        <color indexed="64"/>
      </bottom>
      <diagonal/>
    </border>
    <border>
      <left style="medium">
        <color indexed="64"/>
      </left>
      <right style="dashed">
        <color indexed="64"/>
      </right>
      <top style="hair">
        <color auto="1"/>
      </top>
      <bottom style="thick">
        <color indexed="64"/>
      </bottom>
      <diagonal/>
    </border>
    <border>
      <left/>
      <right style="thick">
        <color indexed="64"/>
      </right>
      <top style="hair">
        <color auto="1"/>
      </top>
      <bottom style="thick">
        <color indexed="64"/>
      </bottom>
      <diagonal/>
    </border>
    <border>
      <left style="medium">
        <color indexed="64"/>
      </left>
      <right style="medium">
        <color indexed="64"/>
      </right>
      <top/>
      <bottom/>
      <diagonal/>
    </border>
    <border>
      <left style="thin">
        <color indexed="64"/>
      </left>
      <right style="medium">
        <color indexed="64"/>
      </right>
      <top/>
      <bottom style="thin">
        <color indexed="64"/>
      </bottom>
      <diagonal/>
    </border>
  </borders>
  <cellStyleXfs count="2">
    <xf numFmtId="0" fontId="0" fillId="0" borderId="0"/>
    <xf numFmtId="0" fontId="12" fillId="0" borderId="0"/>
  </cellStyleXfs>
  <cellXfs count="469">
    <xf numFmtId="0" fontId="0" fillId="0" borderId="0" xfId="0"/>
    <xf numFmtId="0" fontId="13" fillId="0" borderId="16" xfId="1" applyFont="1" applyBorder="1" applyAlignment="1" applyProtection="1">
      <alignment vertical="center" wrapText="1"/>
      <protection hidden="1"/>
    </xf>
    <xf numFmtId="0" fontId="12" fillId="0" borderId="0" xfId="1" applyProtection="1">
      <protection hidden="1"/>
    </xf>
    <xf numFmtId="0" fontId="3" fillId="3" borderId="142" xfId="1" applyFont="1" applyFill="1" applyBorder="1" applyAlignment="1" applyProtection="1">
      <protection hidden="1"/>
    </xf>
    <xf numFmtId="0" fontId="12" fillId="3" borderId="0" xfId="1" applyFill="1" applyBorder="1" applyAlignment="1" applyProtection="1">
      <protection hidden="1"/>
    </xf>
    <xf numFmtId="0" fontId="12" fillId="3" borderId="118" xfId="1" applyFill="1" applyBorder="1" applyAlignment="1" applyProtection="1">
      <protection hidden="1"/>
    </xf>
    <xf numFmtId="0" fontId="12" fillId="0" borderId="0" xfId="1" applyAlignment="1" applyProtection="1">
      <alignment horizontal="left"/>
      <protection hidden="1"/>
    </xf>
    <xf numFmtId="0" fontId="12" fillId="0" borderId="142" xfId="1" applyBorder="1" applyProtection="1">
      <protection hidden="1"/>
    </xf>
    <xf numFmtId="0" fontId="12" fillId="0" borderId="0" xfId="1" applyBorder="1" applyProtection="1">
      <protection hidden="1"/>
    </xf>
    <xf numFmtId="0" fontId="12" fillId="0" borderId="118" xfId="1" applyBorder="1" applyProtection="1">
      <protection hidden="1"/>
    </xf>
    <xf numFmtId="0" fontId="12" fillId="0" borderId="142" xfId="1" applyFill="1" applyBorder="1" applyProtection="1">
      <protection hidden="1"/>
    </xf>
    <xf numFmtId="0" fontId="12" fillId="0" borderId="0" xfId="1" applyFill="1" applyBorder="1" applyProtection="1">
      <protection hidden="1"/>
    </xf>
    <xf numFmtId="0" fontId="12" fillId="0" borderId="118" xfId="1" applyFill="1" applyBorder="1" applyProtection="1">
      <protection hidden="1"/>
    </xf>
    <xf numFmtId="0" fontId="15" fillId="0" borderId="0" xfId="1" applyFont="1" applyAlignment="1" applyProtection="1">
      <alignment vertical="center" wrapText="1"/>
      <protection hidden="1"/>
    </xf>
    <xf numFmtId="0" fontId="14" fillId="0" borderId="142" xfId="1" applyFont="1" applyBorder="1" applyAlignment="1" applyProtection="1">
      <alignment horizontal="left" vertical="center"/>
      <protection hidden="1"/>
    </xf>
    <xf numFmtId="0" fontId="16" fillId="0" borderId="0" xfId="1" applyFont="1" applyBorder="1" applyAlignment="1" applyProtection="1">
      <alignment vertical="top" wrapText="1"/>
      <protection hidden="1"/>
    </xf>
    <xf numFmtId="0" fontId="16" fillId="0" borderId="118" xfId="1" applyFont="1" applyBorder="1" applyAlignment="1" applyProtection="1">
      <alignment vertical="top" wrapText="1"/>
      <protection hidden="1"/>
    </xf>
    <xf numFmtId="0" fontId="17" fillId="0" borderId="142" xfId="1" applyFont="1" applyBorder="1" applyProtection="1">
      <protection hidden="1"/>
    </xf>
    <xf numFmtId="0" fontId="18" fillId="0" borderId="139" xfId="1" applyFont="1" applyBorder="1" applyAlignment="1">
      <alignment vertical="center" readingOrder="1"/>
    </xf>
    <xf numFmtId="0" fontId="18" fillId="0" borderId="19" xfId="1" applyFont="1" applyBorder="1" applyAlignment="1">
      <alignment vertical="center" readingOrder="1"/>
    </xf>
    <xf numFmtId="0" fontId="19" fillId="2" borderId="73" xfId="1" applyFont="1" applyFill="1" applyBorder="1" applyAlignment="1" applyProtection="1">
      <alignment horizontal="center"/>
      <protection hidden="1"/>
    </xf>
    <xf numFmtId="0" fontId="18" fillId="0" borderId="142" xfId="1" applyFont="1" applyBorder="1" applyAlignment="1">
      <alignment vertical="center" readingOrder="1"/>
    </xf>
    <xf numFmtId="0" fontId="18" fillId="0" borderId="0" xfId="1" applyFont="1" applyBorder="1" applyAlignment="1">
      <alignment vertical="center" readingOrder="1"/>
    </xf>
    <xf numFmtId="0" fontId="20" fillId="0" borderId="118" xfId="1" applyFont="1" applyBorder="1" applyAlignment="1" applyProtection="1">
      <alignment horizontal="center"/>
      <protection hidden="1"/>
    </xf>
    <xf numFmtId="0" fontId="18" fillId="0" borderId="144" xfId="1" applyFont="1" applyBorder="1" applyAlignment="1">
      <alignment vertical="center" readingOrder="1"/>
    </xf>
    <xf numFmtId="0" fontId="18" fillId="0" borderId="7" xfId="1" applyFont="1" applyBorder="1" applyAlignment="1">
      <alignment vertical="center" readingOrder="1"/>
    </xf>
    <xf numFmtId="0" fontId="20" fillId="0" borderId="4" xfId="1" applyFont="1" applyFill="1" applyBorder="1" applyAlignment="1" applyProtection="1">
      <alignment horizontal="center"/>
      <protection hidden="1"/>
    </xf>
    <xf numFmtId="0" fontId="12" fillId="3" borderId="167" xfId="1" applyFill="1" applyBorder="1" applyProtection="1">
      <protection hidden="1"/>
    </xf>
    <xf numFmtId="0" fontId="12" fillId="3" borderId="168" xfId="1" applyFill="1" applyBorder="1" applyProtection="1">
      <protection hidden="1"/>
    </xf>
    <xf numFmtId="0" fontId="12" fillId="3" borderId="0" xfId="1" applyFill="1" applyBorder="1" applyProtection="1">
      <protection hidden="1"/>
    </xf>
    <xf numFmtId="0" fontId="12" fillId="3" borderId="172" xfId="1" applyFill="1" applyBorder="1" applyProtection="1">
      <protection hidden="1"/>
    </xf>
    <xf numFmtId="0" fontId="12" fillId="3" borderId="183" xfId="1" applyFill="1" applyBorder="1" applyProtection="1">
      <protection hidden="1"/>
    </xf>
    <xf numFmtId="0" fontId="12" fillId="3" borderId="184" xfId="1" applyFill="1" applyBorder="1" applyProtection="1">
      <protection hidden="1"/>
    </xf>
    <xf numFmtId="0" fontId="12" fillId="3" borderId="185" xfId="1" applyFill="1" applyBorder="1" applyProtection="1">
      <protection hidden="1"/>
    </xf>
    <xf numFmtId="0" fontId="0" fillId="0" borderId="0" xfId="0" applyProtection="1">
      <protection hidden="1"/>
    </xf>
    <xf numFmtId="0" fontId="0" fillId="2" borderId="125" xfId="0" applyFill="1" applyBorder="1" applyProtection="1">
      <protection hidden="1"/>
    </xf>
    <xf numFmtId="0" fontId="0" fillId="2" borderId="0" xfId="0" applyFill="1" applyProtection="1">
      <protection hidden="1"/>
    </xf>
    <xf numFmtId="0" fontId="3" fillId="2" borderId="0" xfId="0" applyFont="1" applyFill="1" applyBorder="1" applyAlignment="1" applyProtection="1">
      <protection hidden="1"/>
    </xf>
    <xf numFmtId="0" fontId="1" fillId="2" borderId="0" xfId="0" applyFont="1" applyFill="1" applyBorder="1" applyAlignment="1" applyProtection="1">
      <alignment horizontal="right" vertical="center"/>
      <protection hidden="1"/>
    </xf>
    <xf numFmtId="0" fontId="1" fillId="2" borderId="17" xfId="0" applyFont="1" applyFill="1" applyBorder="1" applyAlignment="1" applyProtection="1">
      <alignment horizontal="right" vertical="center"/>
      <protection hidden="1"/>
    </xf>
    <xf numFmtId="0" fontId="0" fillId="2" borderId="0" xfId="0" applyFill="1" applyBorder="1" applyProtection="1">
      <protection hidden="1"/>
    </xf>
    <xf numFmtId="0" fontId="0" fillId="2" borderId="106" xfId="0" applyFill="1" applyBorder="1" applyAlignment="1" applyProtection="1">
      <alignment horizontal="center"/>
      <protection hidden="1"/>
    </xf>
    <xf numFmtId="0" fontId="0" fillId="2" borderId="10" xfId="0" applyFill="1" applyBorder="1" applyAlignment="1" applyProtection="1">
      <alignment horizontal="center"/>
      <protection hidden="1"/>
    </xf>
    <xf numFmtId="0" fontId="2" fillId="2" borderId="116" xfId="0" applyFont="1" applyFill="1" applyBorder="1" applyAlignment="1" applyProtection="1">
      <alignment horizontal="center" vertical="center" wrapText="1"/>
      <protection hidden="1"/>
    </xf>
    <xf numFmtId="0" fontId="0" fillId="2" borderId="117" xfId="0" applyFill="1" applyBorder="1" applyProtection="1">
      <protection hidden="1"/>
    </xf>
    <xf numFmtId="0" fontId="0" fillId="2" borderId="17" xfId="0" applyFill="1" applyBorder="1" applyProtection="1">
      <protection hidden="1"/>
    </xf>
    <xf numFmtId="0" fontId="0" fillId="2" borderId="147" xfId="0" applyFill="1" applyBorder="1" applyAlignment="1" applyProtection="1">
      <alignment horizontal="center"/>
      <protection hidden="1"/>
    </xf>
    <xf numFmtId="0" fontId="0" fillId="2" borderId="105" xfId="0" applyFill="1" applyBorder="1" applyAlignment="1" applyProtection="1">
      <alignment horizontal="center"/>
      <protection hidden="1"/>
    </xf>
    <xf numFmtId="0" fontId="0" fillId="2" borderId="127" xfId="0" applyFill="1" applyBorder="1" applyAlignment="1" applyProtection="1">
      <alignment horizontal="center"/>
      <protection hidden="1"/>
    </xf>
    <xf numFmtId="0" fontId="0" fillId="0" borderId="0" xfId="0" applyFill="1" applyProtection="1">
      <protection hidden="1"/>
    </xf>
    <xf numFmtId="0" fontId="0" fillId="0" borderId="0" xfId="0" applyFont="1" applyFill="1" applyProtection="1">
      <protection hidden="1"/>
    </xf>
    <xf numFmtId="0" fontId="0" fillId="0" borderId="0" xfId="0" applyBorder="1" applyProtection="1">
      <protection hidden="1"/>
    </xf>
    <xf numFmtId="0" fontId="1" fillId="2" borderId="0" xfId="0" applyFont="1" applyFill="1" applyBorder="1" applyAlignment="1" applyProtection="1">
      <alignment vertical="center"/>
      <protection hidden="1"/>
    </xf>
    <xf numFmtId="0" fontId="9" fillId="0" borderId="0" xfId="0" applyFont="1" applyFill="1" applyBorder="1" applyAlignment="1" applyProtection="1">
      <protection hidden="1"/>
    </xf>
    <xf numFmtId="0" fontId="4" fillId="0" borderId="0" xfId="0" applyFont="1" applyFill="1" applyBorder="1" applyAlignment="1" applyProtection="1">
      <alignment vertical="center"/>
      <protection hidden="1"/>
    </xf>
    <xf numFmtId="0" fontId="10" fillId="0" borderId="0" xfId="0" applyFont="1" applyFill="1" applyBorder="1" applyAlignment="1" applyProtection="1">
      <alignment horizontal="center" vertical="center"/>
      <protection hidden="1"/>
    </xf>
    <xf numFmtId="0" fontId="0" fillId="0" borderId="0" xfId="0" applyFill="1" applyBorder="1" applyAlignment="1" applyProtection="1">
      <alignment horizontal="center"/>
      <protection hidden="1"/>
    </xf>
    <xf numFmtId="0" fontId="0" fillId="0" borderId="0" xfId="0" applyFill="1" applyBorder="1" applyProtection="1">
      <protection hidden="1"/>
    </xf>
    <xf numFmtId="0" fontId="22" fillId="0" borderId="0" xfId="0" applyFont="1" applyFill="1" applyProtection="1">
      <protection hidden="1"/>
    </xf>
    <xf numFmtId="0" fontId="11" fillId="2" borderId="0" xfId="0" applyFont="1" applyFill="1" applyProtection="1">
      <protection hidden="1"/>
    </xf>
    <xf numFmtId="0" fontId="2" fillId="7" borderId="110" xfId="0" applyFont="1" applyFill="1" applyBorder="1" applyAlignment="1" applyProtection="1">
      <alignment horizontal="center" vertical="center"/>
      <protection hidden="1"/>
    </xf>
    <xf numFmtId="0" fontId="2" fillId="7" borderId="143" xfId="0" applyFont="1" applyFill="1" applyBorder="1" applyAlignment="1" applyProtection="1">
      <alignment horizontal="center" vertical="center"/>
      <protection hidden="1"/>
    </xf>
    <xf numFmtId="0" fontId="2" fillId="7" borderId="144" xfId="0" applyFont="1" applyFill="1" applyBorder="1" applyAlignment="1" applyProtection="1">
      <alignment horizontal="center" vertical="center"/>
      <protection hidden="1"/>
    </xf>
    <xf numFmtId="0" fontId="29" fillId="0" borderId="142" xfId="1" applyFont="1" applyBorder="1" applyProtection="1">
      <protection hidden="1"/>
    </xf>
    <xf numFmtId="0" fontId="23" fillId="0" borderId="0" xfId="1" applyFont="1" applyBorder="1" applyProtection="1">
      <protection hidden="1"/>
    </xf>
    <xf numFmtId="0" fontId="33" fillId="7" borderId="104" xfId="0" applyFont="1" applyFill="1" applyBorder="1" applyAlignment="1" applyProtection="1">
      <alignment horizontal="center" vertical="center"/>
      <protection hidden="1"/>
    </xf>
    <xf numFmtId="0" fontId="33" fillId="7" borderId="77" xfId="0" applyFont="1" applyFill="1" applyBorder="1" applyAlignment="1" applyProtection="1">
      <alignment horizontal="center" vertical="center"/>
      <protection hidden="1"/>
    </xf>
    <xf numFmtId="0" fontId="34" fillId="7" borderId="104" xfId="0" applyFont="1" applyFill="1" applyBorder="1" applyAlignment="1" applyProtection="1">
      <alignment horizontal="center" vertical="center"/>
      <protection hidden="1"/>
    </xf>
    <xf numFmtId="0" fontId="33" fillId="7" borderId="9" xfId="0" applyFont="1" applyFill="1" applyBorder="1" applyAlignment="1" applyProtection="1">
      <alignment horizontal="center" vertical="center"/>
      <protection hidden="1"/>
    </xf>
    <xf numFmtId="0" fontId="33" fillId="7" borderId="12" xfId="0" applyFont="1" applyFill="1" applyBorder="1" applyAlignment="1" applyProtection="1">
      <alignment horizontal="center" vertical="top"/>
      <protection hidden="1"/>
    </xf>
    <xf numFmtId="0" fontId="33" fillId="7" borderId="12" xfId="0" applyFont="1" applyFill="1" applyBorder="1" applyAlignment="1" applyProtection="1">
      <alignment horizontal="center" vertical="center"/>
      <protection hidden="1"/>
    </xf>
    <xf numFmtId="0" fontId="0" fillId="2" borderId="0" xfId="0" applyFont="1" applyFill="1" applyBorder="1" applyAlignment="1" applyProtection="1">
      <protection hidden="1"/>
    </xf>
    <xf numFmtId="0" fontId="0" fillId="2" borderId="0" xfId="0" applyFont="1" applyFill="1" applyAlignment="1" applyProtection="1">
      <protection hidden="1"/>
    </xf>
    <xf numFmtId="0" fontId="0" fillId="2" borderId="125" xfId="0" applyFont="1" applyFill="1" applyBorder="1" applyAlignment="1" applyProtection="1">
      <protection hidden="1"/>
    </xf>
    <xf numFmtId="0" fontId="1" fillId="2" borderId="0" xfId="0" applyFont="1" applyFill="1" applyBorder="1" applyAlignment="1" applyProtection="1">
      <protection hidden="1"/>
    </xf>
    <xf numFmtId="0" fontId="0" fillId="2" borderId="0" xfId="0" applyFill="1" applyAlignment="1" applyProtection="1">
      <protection hidden="1"/>
    </xf>
    <xf numFmtId="0" fontId="0" fillId="2" borderId="0" xfId="0" applyFill="1" applyBorder="1" applyAlignment="1" applyProtection="1">
      <protection hidden="1"/>
    </xf>
    <xf numFmtId="0" fontId="0" fillId="2" borderId="189" xfId="0" applyFill="1" applyBorder="1" applyProtection="1">
      <protection hidden="1"/>
    </xf>
    <xf numFmtId="14" fontId="45" fillId="3" borderId="43" xfId="0" applyNumberFormat="1" applyFont="1" applyFill="1" applyBorder="1" applyAlignment="1" applyProtection="1">
      <alignment horizontal="center" vertical="center"/>
      <protection locked="0" hidden="1"/>
    </xf>
    <xf numFmtId="14" fontId="45" fillId="3" borderId="44" xfId="0" applyNumberFormat="1" applyFont="1" applyFill="1" applyBorder="1" applyAlignment="1" applyProtection="1">
      <alignment horizontal="center" vertical="center"/>
      <protection locked="0" hidden="1"/>
    </xf>
    <xf numFmtId="14" fontId="45" fillId="3" borderId="45" xfId="0" applyNumberFormat="1" applyFont="1" applyFill="1" applyBorder="1" applyAlignment="1" applyProtection="1">
      <alignment horizontal="center" vertical="center"/>
      <protection locked="0" hidden="1"/>
    </xf>
    <xf numFmtId="0" fontId="46" fillId="3" borderId="51" xfId="0" applyFont="1" applyFill="1" applyBorder="1" applyAlignment="1" applyProtection="1">
      <alignment horizontal="center" vertical="center"/>
      <protection locked="0" hidden="1"/>
    </xf>
    <xf numFmtId="0" fontId="46" fillId="3" borderId="52" xfId="0" applyFont="1" applyFill="1" applyBorder="1" applyAlignment="1" applyProtection="1">
      <alignment horizontal="center" vertical="center"/>
      <protection locked="0" hidden="1"/>
    </xf>
    <xf numFmtId="0" fontId="46" fillId="3" borderId="14" xfId="0" applyFont="1" applyFill="1" applyBorder="1" applyAlignment="1" applyProtection="1">
      <alignment horizontal="center" vertical="center"/>
      <protection locked="0" hidden="1"/>
    </xf>
    <xf numFmtId="0" fontId="33" fillId="2" borderId="116" xfId="0" applyFont="1" applyFill="1" applyBorder="1" applyAlignment="1" applyProtection="1">
      <alignment horizontal="center" vertical="center" wrapText="1"/>
      <protection hidden="1"/>
    </xf>
    <xf numFmtId="0" fontId="40" fillId="2" borderId="0" xfId="0" applyFont="1" applyFill="1" applyBorder="1" applyProtection="1">
      <protection hidden="1"/>
    </xf>
    <xf numFmtId="0" fontId="40" fillId="2" borderId="117" xfId="0" applyFont="1" applyFill="1" applyBorder="1" applyProtection="1">
      <protection hidden="1"/>
    </xf>
    <xf numFmtId="0" fontId="40" fillId="2" borderId="17" xfId="0" applyFont="1" applyFill="1" applyBorder="1" applyProtection="1">
      <protection hidden="1"/>
    </xf>
    <xf numFmtId="1" fontId="38" fillId="0" borderId="34" xfId="0" applyNumberFormat="1" applyFont="1" applyFill="1" applyBorder="1" applyAlignment="1" applyProtection="1">
      <alignment horizontal="right" vertical="center"/>
      <protection hidden="1"/>
    </xf>
    <xf numFmtId="0" fontId="49" fillId="0" borderId="6" xfId="0" applyFont="1" applyBorder="1" applyAlignment="1" applyProtection="1">
      <alignment horizontal="right" vertical="center"/>
      <protection hidden="1"/>
    </xf>
    <xf numFmtId="1" fontId="40" fillId="9" borderId="62" xfId="0" applyNumberFormat="1" applyFont="1" applyFill="1" applyBorder="1" applyAlignment="1" applyProtection="1">
      <alignment horizontal="center" vertical="center"/>
      <protection locked="0" hidden="1"/>
    </xf>
    <xf numFmtId="1" fontId="40" fillId="9" borderId="53" xfId="0" applyNumberFormat="1" applyFont="1" applyFill="1" applyBorder="1" applyAlignment="1" applyProtection="1">
      <alignment horizontal="center" vertical="center"/>
      <protection locked="0" hidden="1"/>
    </xf>
    <xf numFmtId="1" fontId="40" fillId="9" borderId="112" xfId="0" applyNumberFormat="1" applyFont="1" applyFill="1" applyBorder="1" applyAlignment="1" applyProtection="1">
      <alignment horizontal="center" vertical="center"/>
      <protection locked="0" hidden="1"/>
    </xf>
    <xf numFmtId="164" fontId="40" fillId="9" borderId="62" xfId="0" applyNumberFormat="1" applyFont="1" applyFill="1" applyBorder="1" applyAlignment="1" applyProtection="1">
      <alignment horizontal="center" vertical="center"/>
      <protection locked="0" hidden="1"/>
    </xf>
    <xf numFmtId="164" fontId="40" fillId="9" borderId="86" xfId="0" applyNumberFormat="1" applyFont="1" applyFill="1" applyBorder="1" applyAlignment="1" applyProtection="1">
      <alignment horizontal="center" vertical="center"/>
      <protection locked="0" hidden="1"/>
    </xf>
    <xf numFmtId="1" fontId="40" fillId="9" borderId="71" xfId="0" applyNumberFormat="1" applyFont="1" applyFill="1" applyBorder="1" applyAlignment="1" applyProtection="1">
      <alignment horizontal="center" vertical="center"/>
      <protection locked="0" hidden="1"/>
    </xf>
    <xf numFmtId="1" fontId="40" fillId="9" borderId="84" xfId="0" applyNumberFormat="1" applyFont="1" applyFill="1" applyBorder="1" applyAlignment="1" applyProtection="1">
      <alignment horizontal="center" vertical="center"/>
      <protection locked="0" hidden="1"/>
    </xf>
    <xf numFmtId="1" fontId="40" fillId="9" borderId="85" xfId="0" applyNumberFormat="1" applyFont="1" applyFill="1" applyBorder="1" applyAlignment="1" applyProtection="1">
      <alignment horizontal="center" vertical="center"/>
      <protection locked="0" hidden="1"/>
    </xf>
    <xf numFmtId="1" fontId="40" fillId="9" borderId="57" xfId="0" applyNumberFormat="1" applyFont="1" applyFill="1" applyBorder="1" applyAlignment="1" applyProtection="1">
      <alignment horizontal="center" vertical="center"/>
      <protection locked="0" hidden="1"/>
    </xf>
    <xf numFmtId="1" fontId="40" fillId="9" borderId="63" xfId="0" applyNumberFormat="1" applyFont="1" applyFill="1" applyBorder="1" applyAlignment="1" applyProtection="1">
      <alignment horizontal="center" vertical="center"/>
      <protection locked="0" hidden="1"/>
    </xf>
    <xf numFmtId="1" fontId="40" fillId="9" borderId="122" xfId="0" applyNumberFormat="1" applyFont="1" applyFill="1" applyBorder="1" applyAlignment="1" applyProtection="1">
      <alignment horizontal="center" vertical="center"/>
      <protection locked="0" hidden="1"/>
    </xf>
    <xf numFmtId="1" fontId="40" fillId="9" borderId="123" xfId="0" applyNumberFormat="1" applyFont="1" applyFill="1" applyBorder="1" applyAlignment="1" applyProtection="1">
      <alignment horizontal="center" vertical="center"/>
      <protection locked="0" hidden="1"/>
    </xf>
    <xf numFmtId="0" fontId="40" fillId="9" borderId="53" xfId="0" applyNumberFormat="1" applyFont="1" applyFill="1" applyBorder="1" applyAlignment="1" applyProtection="1">
      <alignment horizontal="center" vertical="center"/>
      <protection locked="0" hidden="1"/>
    </xf>
    <xf numFmtId="0" fontId="40" fillId="9" borderId="113" xfId="0" applyNumberFormat="1" applyFont="1" applyFill="1" applyBorder="1" applyAlignment="1" applyProtection="1">
      <alignment horizontal="center" vertical="center"/>
      <protection locked="0" hidden="1"/>
    </xf>
    <xf numFmtId="0" fontId="40" fillId="9" borderId="57" xfId="0" applyNumberFormat="1" applyFont="1" applyFill="1" applyBorder="1" applyAlignment="1" applyProtection="1">
      <alignment horizontal="center" vertical="center"/>
      <protection locked="0" hidden="1"/>
    </xf>
    <xf numFmtId="0" fontId="40" fillId="9" borderId="62" xfId="0" applyNumberFormat="1" applyFont="1" applyFill="1" applyBorder="1" applyAlignment="1" applyProtection="1">
      <alignment horizontal="center" vertical="center"/>
      <protection locked="0" hidden="1"/>
    </xf>
    <xf numFmtId="0" fontId="40" fillId="9" borderId="86" xfId="0" applyNumberFormat="1" applyFont="1" applyFill="1" applyBorder="1" applyAlignment="1" applyProtection="1">
      <alignment horizontal="center" vertical="center"/>
      <protection locked="0" hidden="1"/>
    </xf>
    <xf numFmtId="0" fontId="40" fillId="9" borderId="58" xfId="0" applyNumberFormat="1" applyFont="1" applyFill="1" applyBorder="1" applyAlignment="1" applyProtection="1">
      <alignment horizontal="center" vertical="center"/>
      <protection locked="0" hidden="1"/>
    </xf>
    <xf numFmtId="0" fontId="40" fillId="9" borderId="26" xfId="0" applyNumberFormat="1" applyFont="1" applyFill="1" applyBorder="1" applyAlignment="1" applyProtection="1">
      <alignment horizontal="center" vertical="center"/>
      <protection locked="0" hidden="1"/>
    </xf>
    <xf numFmtId="0" fontId="40" fillId="9" borderId="69" xfId="0" applyNumberFormat="1" applyFont="1" applyFill="1" applyBorder="1" applyAlignment="1" applyProtection="1">
      <alignment horizontal="center" vertical="center"/>
      <protection locked="0" hidden="1"/>
    </xf>
    <xf numFmtId="0" fontId="40" fillId="9" borderId="63" xfId="0" applyNumberFormat="1" applyFont="1" applyFill="1" applyBorder="1" applyAlignment="1" applyProtection="1">
      <alignment horizontal="center" vertical="center"/>
      <protection locked="0" hidden="1"/>
    </xf>
    <xf numFmtId="0" fontId="40" fillId="9" borderId="70" xfId="0" applyNumberFormat="1" applyFont="1" applyFill="1" applyBorder="1" applyAlignment="1" applyProtection="1">
      <alignment horizontal="center" vertical="center"/>
      <protection locked="0" hidden="1"/>
    </xf>
    <xf numFmtId="0" fontId="40" fillId="9" borderId="71" xfId="0" applyNumberFormat="1" applyFont="1" applyFill="1" applyBorder="1" applyAlignment="1" applyProtection="1">
      <alignment horizontal="center" vertical="center"/>
      <protection locked="0" hidden="1"/>
    </xf>
    <xf numFmtId="0" fontId="40" fillId="9" borderId="64" xfId="0" applyNumberFormat="1" applyFont="1" applyFill="1" applyBorder="1" applyAlignment="1" applyProtection="1">
      <alignment horizontal="center" vertical="center"/>
      <protection locked="0" hidden="1"/>
    </xf>
    <xf numFmtId="0" fontId="40" fillId="9" borderId="72" xfId="0" applyNumberFormat="1" applyFont="1" applyFill="1" applyBorder="1" applyAlignment="1" applyProtection="1">
      <alignment horizontal="center" vertical="center"/>
      <protection locked="0" hidden="1"/>
    </xf>
    <xf numFmtId="0" fontId="40" fillId="9" borderId="68" xfId="0" applyNumberFormat="1" applyFont="1" applyFill="1" applyBorder="1" applyAlignment="1" applyProtection="1">
      <alignment horizontal="center" vertical="center"/>
      <protection locked="0" hidden="1"/>
    </xf>
    <xf numFmtId="0" fontId="55" fillId="0" borderId="179" xfId="1" applyFont="1" applyBorder="1" applyProtection="1">
      <protection hidden="1"/>
    </xf>
    <xf numFmtId="0" fontId="55" fillId="0" borderId="0" xfId="1" applyFont="1" applyBorder="1" applyProtection="1">
      <protection hidden="1"/>
    </xf>
    <xf numFmtId="0" fontId="55" fillId="0" borderId="172" xfId="1" applyFont="1" applyBorder="1" applyProtection="1">
      <protection hidden="1"/>
    </xf>
    <xf numFmtId="0" fontId="57" fillId="0" borderId="0" xfId="1" applyFont="1" applyBorder="1" applyAlignment="1" applyProtection="1">
      <alignment vertical="top" wrapText="1"/>
      <protection hidden="1"/>
    </xf>
    <xf numFmtId="0" fontId="57" fillId="0" borderId="142" xfId="1" applyFont="1" applyBorder="1" applyAlignment="1" applyProtection="1">
      <alignment horizontal="left" vertical="center"/>
      <protection hidden="1"/>
    </xf>
    <xf numFmtId="1" fontId="40" fillId="10" borderId="54" xfId="0" applyNumberFormat="1" applyFont="1" applyFill="1" applyBorder="1" applyAlignment="1" applyProtection="1">
      <alignment horizontal="center" vertical="center"/>
      <protection hidden="1"/>
    </xf>
    <xf numFmtId="49" fontId="40" fillId="10" borderId="55" xfId="0" quotePrefix="1" applyNumberFormat="1" applyFont="1" applyFill="1" applyBorder="1" applyAlignment="1" applyProtection="1">
      <alignment horizontal="center" vertical="center"/>
      <protection hidden="1"/>
    </xf>
    <xf numFmtId="1" fontId="40" fillId="10" borderId="56" xfId="0" applyNumberFormat="1" applyFont="1" applyFill="1" applyBorder="1" applyAlignment="1" applyProtection="1">
      <alignment horizontal="center" vertical="center"/>
      <protection hidden="1"/>
    </xf>
    <xf numFmtId="164" fontId="40" fillId="10" borderId="82" xfId="0" applyNumberFormat="1" applyFont="1" applyFill="1" applyBorder="1" applyAlignment="1" applyProtection="1">
      <alignment horizontal="center" vertical="center"/>
      <protection hidden="1"/>
    </xf>
    <xf numFmtId="164" fontId="40" fillId="10" borderId="83" xfId="0" applyNumberFormat="1" applyFont="1" applyFill="1" applyBorder="1" applyAlignment="1" applyProtection="1">
      <alignment horizontal="center" vertical="center"/>
      <protection hidden="1"/>
    </xf>
    <xf numFmtId="164" fontId="40" fillId="10" borderId="81" xfId="0" applyNumberFormat="1" applyFont="1" applyFill="1" applyBorder="1" applyAlignment="1" applyProtection="1">
      <alignment horizontal="center" vertical="center"/>
      <protection hidden="1"/>
    </xf>
    <xf numFmtId="1" fontId="40" fillId="10" borderId="59" xfId="0" applyNumberFormat="1" applyFont="1" applyFill="1" applyBorder="1" applyAlignment="1" applyProtection="1">
      <alignment horizontal="center" vertical="center"/>
      <protection hidden="1"/>
    </xf>
    <xf numFmtId="1" fontId="40" fillId="10" borderId="60" xfId="0" applyNumberFormat="1" applyFont="1" applyFill="1" applyBorder="1" applyAlignment="1" applyProtection="1">
      <alignment horizontal="center" vertical="center"/>
      <protection hidden="1"/>
    </xf>
    <xf numFmtId="49" fontId="40" fillId="10" borderId="61" xfId="0" quotePrefix="1" applyNumberFormat="1" applyFont="1" applyFill="1" applyBorder="1" applyAlignment="1" applyProtection="1">
      <alignment horizontal="center" vertical="center"/>
      <protection hidden="1"/>
    </xf>
    <xf numFmtId="1" fontId="40" fillId="10" borderId="65" xfId="0" applyNumberFormat="1" applyFont="1" applyFill="1" applyBorder="1" applyAlignment="1" applyProtection="1">
      <alignment horizontal="center" vertical="center"/>
      <protection hidden="1"/>
    </xf>
    <xf numFmtId="49" fontId="40" fillId="10" borderId="66" xfId="0" quotePrefix="1" applyNumberFormat="1" applyFont="1" applyFill="1" applyBorder="1" applyAlignment="1" applyProtection="1">
      <alignment horizontal="center" vertical="center"/>
      <protection hidden="1"/>
    </xf>
    <xf numFmtId="49" fontId="40" fillId="10" borderId="67" xfId="0" quotePrefix="1" applyNumberFormat="1" applyFont="1" applyFill="1" applyBorder="1" applyAlignment="1" applyProtection="1">
      <alignment horizontal="center" vertical="center"/>
      <protection hidden="1"/>
    </xf>
    <xf numFmtId="1" fontId="40" fillId="10" borderId="55" xfId="0" applyNumberFormat="1" applyFont="1" applyFill="1" applyBorder="1" applyAlignment="1" applyProtection="1">
      <alignment horizontal="center" vertical="center"/>
      <protection hidden="1"/>
    </xf>
    <xf numFmtId="49" fontId="40" fillId="10" borderId="56" xfId="0" quotePrefix="1" applyNumberFormat="1" applyFont="1" applyFill="1" applyBorder="1" applyAlignment="1" applyProtection="1">
      <alignment horizontal="center" vertical="center"/>
      <protection hidden="1"/>
    </xf>
    <xf numFmtId="1" fontId="40" fillId="10" borderId="66" xfId="0" applyNumberFormat="1" applyFont="1" applyFill="1" applyBorder="1" applyAlignment="1" applyProtection="1">
      <alignment horizontal="center" vertical="center"/>
      <protection hidden="1"/>
    </xf>
    <xf numFmtId="1" fontId="40" fillId="10" borderId="61" xfId="0" applyNumberFormat="1" applyFont="1" applyFill="1" applyBorder="1" applyAlignment="1" applyProtection="1">
      <alignment horizontal="center" vertical="center"/>
      <protection hidden="1"/>
    </xf>
    <xf numFmtId="0" fontId="40" fillId="10" borderId="54" xfId="0" applyNumberFormat="1" applyFont="1" applyFill="1" applyBorder="1" applyAlignment="1" applyProtection="1">
      <alignment horizontal="center" vertical="center"/>
      <protection hidden="1"/>
    </xf>
    <xf numFmtId="0" fontId="40" fillId="10" borderId="55" xfId="0" quotePrefix="1" applyNumberFormat="1" applyFont="1" applyFill="1" applyBorder="1" applyAlignment="1" applyProtection="1">
      <alignment horizontal="center" vertical="center"/>
      <protection hidden="1"/>
    </xf>
    <xf numFmtId="0" fontId="40" fillId="10" borderId="56" xfId="0" quotePrefix="1" applyNumberFormat="1" applyFont="1" applyFill="1" applyBorder="1" applyAlignment="1" applyProtection="1">
      <alignment horizontal="center" vertical="center"/>
      <protection hidden="1"/>
    </xf>
    <xf numFmtId="0" fontId="40" fillId="10" borderId="82" xfId="0" applyNumberFormat="1" applyFont="1" applyFill="1" applyBorder="1" applyAlignment="1" applyProtection="1">
      <alignment horizontal="center" vertical="center"/>
      <protection hidden="1"/>
    </xf>
    <xf numFmtId="0" fontId="40" fillId="10" borderId="83" xfId="0" quotePrefix="1" applyNumberFormat="1" applyFont="1" applyFill="1" applyBorder="1" applyAlignment="1" applyProtection="1">
      <alignment horizontal="center" vertical="center"/>
      <protection hidden="1"/>
    </xf>
    <xf numFmtId="0" fontId="40" fillId="10" borderId="81" xfId="0" quotePrefix="1" applyNumberFormat="1" applyFont="1" applyFill="1" applyBorder="1" applyAlignment="1" applyProtection="1">
      <alignment horizontal="center" vertical="center"/>
      <protection hidden="1"/>
    </xf>
    <xf numFmtId="0" fontId="40" fillId="10" borderId="59" xfId="0" applyNumberFormat="1" applyFont="1" applyFill="1" applyBorder="1" applyAlignment="1" applyProtection="1">
      <alignment horizontal="center" vertical="center"/>
      <protection hidden="1"/>
    </xf>
    <xf numFmtId="0" fontId="40" fillId="10" borderId="60" xfId="0" quotePrefix="1" applyNumberFormat="1" applyFont="1" applyFill="1" applyBorder="1" applyAlignment="1" applyProtection="1">
      <alignment horizontal="center" vertical="center"/>
      <protection hidden="1"/>
    </xf>
    <xf numFmtId="0" fontId="40" fillId="10" borderId="61" xfId="0" quotePrefix="1" applyNumberFormat="1" applyFont="1" applyFill="1" applyBorder="1" applyAlignment="1" applyProtection="1">
      <alignment horizontal="center" vertical="center"/>
      <protection hidden="1"/>
    </xf>
    <xf numFmtId="0" fontId="40" fillId="10" borderId="65" xfId="0" applyNumberFormat="1" applyFont="1" applyFill="1" applyBorder="1" applyAlignment="1" applyProtection="1">
      <alignment horizontal="center" vertical="center"/>
      <protection hidden="1"/>
    </xf>
    <xf numFmtId="0" fontId="47" fillId="10" borderId="66" xfId="0" quotePrefix="1" applyNumberFormat="1" applyFont="1" applyFill="1" applyBorder="1" applyAlignment="1" applyProtection="1">
      <alignment horizontal="center" vertical="center"/>
      <protection hidden="1"/>
    </xf>
    <xf numFmtId="0" fontId="47" fillId="10" borderId="67" xfId="0" quotePrefix="1" applyNumberFormat="1" applyFont="1" applyFill="1" applyBorder="1" applyAlignment="1" applyProtection="1">
      <alignment horizontal="center" vertical="center"/>
      <protection hidden="1"/>
    </xf>
    <xf numFmtId="1" fontId="40" fillId="10" borderId="53" xfId="0" applyNumberFormat="1" applyFont="1" applyFill="1" applyBorder="1" applyAlignment="1" applyProtection="1">
      <alignment horizontal="center" vertical="center"/>
      <protection hidden="1"/>
    </xf>
    <xf numFmtId="1" fontId="40" fillId="10" borderId="57" xfId="0" applyNumberFormat="1" applyFont="1" applyFill="1" applyBorder="1" applyAlignment="1" applyProtection="1">
      <alignment horizontal="center" vertical="center"/>
      <protection hidden="1"/>
    </xf>
    <xf numFmtId="1" fontId="40" fillId="10" borderId="84" xfId="0" applyNumberFormat="1" applyFont="1" applyFill="1" applyBorder="1" applyAlignment="1" applyProtection="1">
      <alignment horizontal="center" vertical="center"/>
      <protection hidden="1"/>
    </xf>
    <xf numFmtId="1" fontId="40" fillId="10" borderId="85" xfId="0" applyNumberFormat="1" applyFont="1" applyFill="1" applyBorder="1" applyAlignment="1" applyProtection="1">
      <alignment horizontal="center" vertical="center"/>
      <protection hidden="1"/>
    </xf>
    <xf numFmtId="14" fontId="40" fillId="10" borderId="103" xfId="0" applyNumberFormat="1" applyFont="1" applyFill="1" applyBorder="1" applyAlignment="1" applyProtection="1">
      <alignment horizontal="center" vertical="center"/>
      <protection hidden="1"/>
    </xf>
    <xf numFmtId="14" fontId="40" fillId="10" borderId="39" xfId="0" applyNumberFormat="1" applyFont="1" applyFill="1" applyBorder="1" applyAlignment="1" applyProtection="1">
      <alignment horizontal="center" vertical="center"/>
      <protection hidden="1"/>
    </xf>
    <xf numFmtId="14" fontId="40" fillId="10" borderId="3" xfId="0" applyNumberFormat="1" applyFont="1" applyFill="1" applyBorder="1" applyAlignment="1" applyProtection="1">
      <alignment horizontal="center" vertical="center"/>
      <protection hidden="1"/>
    </xf>
    <xf numFmtId="14" fontId="2" fillId="10" borderId="14" xfId="0" applyNumberFormat="1" applyFont="1" applyFill="1" applyBorder="1" applyAlignment="1" applyProtection="1">
      <alignment horizontal="center" vertical="center"/>
      <protection hidden="1"/>
    </xf>
    <xf numFmtId="0" fontId="40" fillId="10" borderId="186" xfId="0" applyNumberFormat="1" applyFont="1" applyFill="1" applyBorder="1" applyAlignment="1" applyProtection="1">
      <alignment horizontal="center" vertical="center"/>
      <protection hidden="1"/>
    </xf>
    <xf numFmtId="0" fontId="47" fillId="10" borderId="187" xfId="0" quotePrefix="1" applyNumberFormat="1" applyFont="1" applyFill="1" applyBorder="1" applyAlignment="1" applyProtection="1">
      <alignment horizontal="center" vertical="center"/>
      <protection hidden="1"/>
    </xf>
    <xf numFmtId="0" fontId="47" fillId="10" borderId="188" xfId="0" quotePrefix="1" applyNumberFormat="1" applyFont="1" applyFill="1" applyBorder="1" applyAlignment="1" applyProtection="1">
      <alignment horizontal="center" vertical="center"/>
      <protection hidden="1"/>
    </xf>
    <xf numFmtId="0" fontId="49" fillId="0" borderId="49" xfId="0" applyFont="1" applyBorder="1" applyAlignment="1" applyProtection="1">
      <alignment horizontal="center" vertical="center"/>
      <protection hidden="1"/>
    </xf>
    <xf numFmtId="0" fontId="49" fillId="0" borderId="50" xfId="0" applyFont="1" applyBorder="1" applyAlignment="1" applyProtection="1">
      <alignment horizontal="center" vertical="center"/>
      <protection hidden="1"/>
    </xf>
    <xf numFmtId="0" fontId="69" fillId="2" borderId="35" xfId="0" applyFont="1" applyFill="1" applyBorder="1" applyAlignment="1" applyProtection="1">
      <alignment horizontal="left" vertical="center"/>
      <protection hidden="1"/>
    </xf>
    <xf numFmtId="0" fontId="57" fillId="0" borderId="142" xfId="1" applyFont="1" applyBorder="1" applyAlignment="1" applyProtection="1">
      <alignment horizontal="left" vertical="center"/>
      <protection hidden="1"/>
    </xf>
    <xf numFmtId="0" fontId="57" fillId="0" borderId="0" xfId="1" applyFont="1" applyBorder="1" applyAlignment="1" applyProtection="1">
      <alignment horizontal="left" vertical="center"/>
      <protection hidden="1"/>
    </xf>
    <xf numFmtId="0" fontId="28" fillId="0" borderId="9" xfId="1" applyFont="1" applyBorder="1" applyAlignment="1" applyProtection="1">
      <alignment horizontal="left" vertical="center" wrapText="1"/>
      <protection hidden="1"/>
    </xf>
    <xf numFmtId="0" fontId="28" fillId="0" borderId="75" xfId="1" applyFont="1" applyBorder="1" applyAlignment="1" applyProtection="1">
      <alignment horizontal="left" vertical="center" wrapText="1"/>
      <protection hidden="1"/>
    </xf>
    <xf numFmtId="0" fontId="57" fillId="0" borderId="142" xfId="1" applyFont="1" applyBorder="1" applyAlignment="1" applyProtection="1">
      <alignment horizontal="left" vertical="center" wrapText="1"/>
      <protection hidden="1"/>
    </xf>
    <xf numFmtId="0" fontId="58" fillId="0" borderId="0" xfId="1" applyFont="1" applyBorder="1" applyAlignment="1" applyProtection="1">
      <alignment horizontal="left" vertical="center" wrapText="1"/>
      <protection hidden="1"/>
    </xf>
    <xf numFmtId="0" fontId="58" fillId="0" borderId="118" xfId="1" applyFont="1" applyBorder="1" applyAlignment="1" applyProtection="1">
      <alignment horizontal="left" vertical="center" wrapText="1"/>
      <protection hidden="1"/>
    </xf>
    <xf numFmtId="0" fontId="58" fillId="0" borderId="142" xfId="1" applyFont="1" applyBorder="1" applyAlignment="1" applyProtection="1">
      <alignment horizontal="left" vertical="center" wrapText="1"/>
      <protection hidden="1"/>
    </xf>
    <xf numFmtId="0" fontId="63" fillId="11" borderId="139" xfId="1" applyFont="1" applyFill="1" applyBorder="1" applyAlignment="1" applyProtection="1">
      <alignment horizontal="left" vertical="center" wrapText="1"/>
      <protection hidden="1"/>
    </xf>
    <xf numFmtId="0" fontId="63" fillId="11" borderId="19" xfId="1" applyFont="1" applyFill="1" applyBorder="1" applyAlignment="1" applyProtection="1">
      <alignment horizontal="left" vertical="center" wrapText="1"/>
      <protection hidden="1"/>
    </xf>
    <xf numFmtId="0" fontId="63" fillId="11" borderId="73" xfId="1" applyFont="1" applyFill="1" applyBorder="1" applyAlignment="1" applyProtection="1">
      <alignment horizontal="left" vertical="center" wrapText="1"/>
      <protection hidden="1"/>
    </xf>
    <xf numFmtId="0" fontId="63" fillId="11" borderId="142" xfId="1" applyFont="1" applyFill="1" applyBorder="1" applyAlignment="1" applyProtection="1">
      <alignment horizontal="left" vertical="center" wrapText="1"/>
      <protection hidden="1"/>
    </xf>
    <xf numFmtId="0" fontId="63" fillId="11" borderId="0" xfId="1" applyFont="1" applyFill="1" applyBorder="1" applyAlignment="1" applyProtection="1">
      <alignment horizontal="left" vertical="center" wrapText="1"/>
      <protection hidden="1"/>
    </xf>
    <xf numFmtId="0" fontId="63" fillId="11" borderId="118" xfId="1" applyFont="1" applyFill="1" applyBorder="1" applyAlignment="1" applyProtection="1">
      <alignment horizontal="left" vertical="center" wrapText="1"/>
      <protection hidden="1"/>
    </xf>
    <xf numFmtId="0" fontId="63" fillId="11" borderId="144" xfId="1" applyFont="1" applyFill="1" applyBorder="1" applyAlignment="1" applyProtection="1">
      <alignment horizontal="left" vertical="center" wrapText="1"/>
      <protection hidden="1"/>
    </xf>
    <xf numFmtId="0" fontId="63" fillId="11" borderId="7" xfId="1" applyFont="1" applyFill="1" applyBorder="1" applyAlignment="1" applyProtection="1">
      <alignment horizontal="left" vertical="center" wrapText="1"/>
      <protection hidden="1"/>
    </xf>
    <xf numFmtId="0" fontId="63" fillId="11" borderId="4" xfId="1" applyFont="1" applyFill="1" applyBorder="1" applyAlignment="1" applyProtection="1">
      <alignment horizontal="left" vertical="center" wrapText="1"/>
      <protection hidden="1"/>
    </xf>
    <xf numFmtId="0" fontId="29" fillId="0" borderId="142" xfId="1" applyFont="1" applyBorder="1" applyAlignment="1" applyProtection="1">
      <alignment horizontal="left" vertical="center"/>
      <protection hidden="1"/>
    </xf>
    <xf numFmtId="0" fontId="29" fillId="0" borderId="0" xfId="1" applyFont="1" applyBorder="1" applyAlignment="1" applyProtection="1">
      <alignment horizontal="left" vertical="center"/>
      <protection hidden="1"/>
    </xf>
    <xf numFmtId="0" fontId="29" fillId="0" borderId="118" xfId="1" applyFont="1" applyBorder="1" applyAlignment="1" applyProtection="1">
      <alignment horizontal="left" vertical="center"/>
      <protection hidden="1"/>
    </xf>
    <xf numFmtId="0" fontId="57" fillId="0" borderId="142" xfId="1" applyFont="1" applyBorder="1" applyAlignment="1" applyProtection="1">
      <alignment horizontal="left" vertical="top" wrapText="1"/>
      <protection hidden="1"/>
    </xf>
    <xf numFmtId="0" fontId="57" fillId="0" borderId="0" xfId="1" applyFont="1" applyBorder="1" applyAlignment="1" applyProtection="1">
      <alignment horizontal="left" vertical="top" wrapText="1"/>
      <protection hidden="1"/>
    </xf>
    <xf numFmtId="0" fontId="57" fillId="0" borderId="118" xfId="1" applyFont="1" applyBorder="1" applyAlignment="1" applyProtection="1">
      <alignment horizontal="left" vertical="top" wrapText="1"/>
      <protection hidden="1"/>
    </xf>
    <xf numFmtId="0" fontId="30" fillId="0" borderId="88" xfId="1" applyFont="1" applyBorder="1" applyAlignment="1" applyProtection="1">
      <alignment horizontal="center" vertical="center"/>
      <protection hidden="1"/>
    </xf>
    <xf numFmtId="0" fontId="30" fillId="0" borderId="89" xfId="1" applyFont="1" applyBorder="1" applyAlignment="1" applyProtection="1">
      <alignment horizontal="center" vertical="center"/>
      <protection hidden="1"/>
    </xf>
    <xf numFmtId="0" fontId="30" fillId="0" borderId="90" xfId="1" applyFont="1" applyBorder="1" applyAlignment="1" applyProtection="1">
      <alignment horizontal="center" vertical="center"/>
      <protection hidden="1"/>
    </xf>
    <xf numFmtId="0" fontId="30" fillId="0" borderId="148" xfId="1" applyFont="1" applyBorder="1" applyAlignment="1" applyProtection="1">
      <alignment horizontal="center" vertical="center"/>
      <protection hidden="1"/>
    </xf>
    <xf numFmtId="0" fontId="30" fillId="0" borderId="0" xfId="1" applyFont="1" applyBorder="1" applyAlignment="1" applyProtection="1">
      <alignment horizontal="center" vertical="center"/>
      <protection hidden="1"/>
    </xf>
    <xf numFmtId="0" fontId="30" fillId="0" borderId="149" xfId="1" applyFont="1" applyBorder="1" applyAlignment="1" applyProtection="1">
      <alignment horizontal="center" vertical="center"/>
      <protection hidden="1"/>
    </xf>
    <xf numFmtId="0" fontId="30" fillId="0" borderId="93" xfId="1" applyFont="1" applyBorder="1" applyAlignment="1" applyProtection="1">
      <alignment horizontal="center" vertical="center"/>
      <protection hidden="1"/>
    </xf>
    <xf numFmtId="0" fontId="30" fillId="0" borderId="94" xfId="1" applyFont="1" applyBorder="1" applyAlignment="1" applyProtection="1">
      <alignment horizontal="center" vertical="center"/>
      <protection hidden="1"/>
    </xf>
    <xf numFmtId="0" fontId="30" fillId="0" borderId="97" xfId="1" applyFont="1" applyBorder="1" applyAlignment="1" applyProtection="1">
      <alignment horizontal="center" vertical="center"/>
      <protection hidden="1"/>
    </xf>
    <xf numFmtId="0" fontId="31" fillId="0" borderId="150" xfId="1" applyFont="1" applyBorder="1" applyAlignment="1" applyProtection="1">
      <alignment horizontal="center" vertical="center"/>
      <protection hidden="1"/>
    </xf>
    <xf numFmtId="0" fontId="31" fillId="0" borderId="153" xfId="1" applyFont="1" applyBorder="1" applyAlignment="1" applyProtection="1">
      <alignment horizontal="center" vertical="center"/>
      <protection hidden="1"/>
    </xf>
    <xf numFmtId="0" fontId="32" fillId="0" borderId="151" xfId="1" applyFont="1" applyBorder="1" applyAlignment="1" applyProtection="1">
      <alignment horizontal="center" vertical="center"/>
      <protection hidden="1"/>
    </xf>
    <xf numFmtId="0" fontId="32" fillId="0" borderId="152" xfId="1" applyFont="1" applyBorder="1" applyAlignment="1" applyProtection="1">
      <alignment horizontal="center" vertical="center"/>
      <protection hidden="1"/>
    </xf>
    <xf numFmtId="0" fontId="32" fillId="0" borderId="154" xfId="1" applyFont="1" applyBorder="1" applyAlignment="1" applyProtection="1">
      <alignment horizontal="center" vertical="center"/>
      <protection hidden="1"/>
    </xf>
    <xf numFmtId="0" fontId="32" fillId="0" borderId="155" xfId="1" applyFont="1" applyBorder="1" applyAlignment="1" applyProtection="1">
      <alignment horizontal="center" vertical="center"/>
      <protection hidden="1"/>
    </xf>
    <xf numFmtId="0" fontId="31" fillId="0" borderId="53" xfId="1" applyFont="1" applyBorder="1" applyAlignment="1" applyProtection="1">
      <alignment horizontal="center" vertical="center" wrapText="1"/>
      <protection hidden="1"/>
    </xf>
    <xf numFmtId="0" fontId="31" fillId="0" borderId="113" xfId="1" applyFont="1" applyBorder="1" applyAlignment="1" applyProtection="1">
      <alignment horizontal="center" vertical="center" wrapText="1"/>
      <protection hidden="1"/>
    </xf>
    <xf numFmtId="0" fontId="31" fillId="0" borderId="57" xfId="1" applyFont="1" applyBorder="1" applyAlignment="1" applyProtection="1">
      <alignment horizontal="center" vertical="center" wrapText="1"/>
      <protection hidden="1"/>
    </xf>
    <xf numFmtId="0" fontId="31" fillId="0" borderId="156" xfId="1" applyFont="1" applyBorder="1" applyAlignment="1" applyProtection="1">
      <alignment horizontal="center" vertical="center" wrapText="1"/>
      <protection hidden="1"/>
    </xf>
    <xf numFmtId="0" fontId="31" fillId="0" borderId="157" xfId="1" applyFont="1" applyBorder="1" applyAlignment="1" applyProtection="1">
      <alignment horizontal="center" vertical="center" wrapText="1"/>
      <protection hidden="1"/>
    </xf>
    <xf numFmtId="0" fontId="31" fillId="0" borderId="158" xfId="1" applyFont="1" applyBorder="1" applyAlignment="1" applyProtection="1">
      <alignment horizontal="center" vertical="center" wrapText="1"/>
      <protection hidden="1"/>
    </xf>
    <xf numFmtId="2" fontId="57" fillId="0" borderId="159" xfId="1" applyNumberFormat="1" applyFont="1" applyBorder="1" applyAlignment="1" applyProtection="1">
      <alignment horizontal="center" vertical="center"/>
      <protection hidden="1"/>
    </xf>
    <xf numFmtId="2" fontId="57" fillId="0" borderId="27" xfId="1" applyNumberFormat="1" applyFont="1" applyBorder="1" applyAlignment="1" applyProtection="1">
      <alignment horizontal="center" vertical="center"/>
      <protection hidden="1"/>
    </xf>
    <xf numFmtId="0" fontId="65" fillId="0" borderId="160" xfId="1" applyFont="1" applyBorder="1" applyAlignment="1" applyProtection="1">
      <alignment horizontal="center" vertical="center"/>
      <protection hidden="1"/>
    </xf>
    <xf numFmtId="0" fontId="65" fillId="0" borderId="161" xfId="1" applyFont="1" applyBorder="1" applyAlignment="1" applyProtection="1">
      <alignment horizontal="center" vertical="center"/>
      <protection hidden="1"/>
    </xf>
    <xf numFmtId="0" fontId="65" fillId="0" borderId="162" xfId="1" applyFont="1" applyBorder="1" applyAlignment="1" applyProtection="1">
      <alignment horizontal="center" vertical="center"/>
      <protection hidden="1"/>
    </xf>
    <xf numFmtId="0" fontId="65" fillId="0" borderId="138" xfId="1" applyFont="1" applyBorder="1" applyAlignment="1" applyProtection="1">
      <alignment horizontal="center" vertical="center"/>
      <protection hidden="1"/>
    </xf>
    <xf numFmtId="0" fontId="65" fillId="0" borderId="62" xfId="1" applyFont="1" applyBorder="1" applyAlignment="1" applyProtection="1">
      <alignment horizontal="left" vertical="center"/>
      <protection hidden="1"/>
    </xf>
    <xf numFmtId="0" fontId="65" fillId="0" borderId="69" xfId="1" applyFont="1" applyBorder="1" applyAlignment="1" applyProtection="1">
      <alignment horizontal="left" vertical="center"/>
      <protection hidden="1"/>
    </xf>
    <xf numFmtId="0" fontId="65" fillId="0" borderId="63" xfId="1" applyFont="1" applyBorder="1" applyAlignment="1" applyProtection="1">
      <alignment horizontal="left" vertical="center"/>
      <protection hidden="1"/>
    </xf>
    <xf numFmtId="0" fontId="65" fillId="0" borderId="58" xfId="1" applyFont="1" applyBorder="1" applyAlignment="1" applyProtection="1">
      <alignment horizontal="left" vertical="center"/>
      <protection hidden="1"/>
    </xf>
    <xf numFmtId="0" fontId="65" fillId="0" borderId="70" xfId="1" applyFont="1" applyBorder="1" applyAlignment="1" applyProtection="1">
      <alignment horizontal="left" vertical="center"/>
      <protection hidden="1"/>
    </xf>
    <xf numFmtId="0" fontId="65" fillId="0" borderId="71" xfId="1" applyFont="1" applyBorder="1" applyAlignment="1" applyProtection="1">
      <alignment horizontal="left" vertical="center"/>
      <protection hidden="1"/>
    </xf>
    <xf numFmtId="49" fontId="57" fillId="0" borderId="159" xfId="1" applyNumberFormat="1" applyFont="1" applyBorder="1" applyAlignment="1" applyProtection="1">
      <alignment horizontal="center" vertical="center"/>
      <protection hidden="1"/>
    </xf>
    <xf numFmtId="49" fontId="57" fillId="0" borderId="27" xfId="1" applyNumberFormat="1" applyFont="1" applyBorder="1" applyAlignment="1" applyProtection="1">
      <alignment horizontal="center" vertical="center"/>
      <protection hidden="1"/>
    </xf>
    <xf numFmtId="0" fontId="65" fillId="0" borderId="163" xfId="1" applyFont="1" applyBorder="1" applyAlignment="1" applyProtection="1">
      <alignment horizontal="left" vertical="center" wrapText="1"/>
      <protection hidden="1"/>
    </xf>
    <xf numFmtId="0" fontId="65" fillId="0" borderId="146" xfId="1" applyFont="1" applyBorder="1" applyAlignment="1" applyProtection="1">
      <alignment horizontal="left" vertical="center" wrapText="1"/>
      <protection hidden="1"/>
    </xf>
    <xf numFmtId="0" fontId="66" fillId="0" borderId="162" xfId="1" applyFont="1" applyBorder="1" applyAlignment="1" applyProtection="1">
      <alignment horizontal="center" vertical="center"/>
      <protection hidden="1"/>
    </xf>
    <xf numFmtId="0" fontId="66" fillId="0" borderId="138" xfId="1" applyFont="1" applyBorder="1" applyAlignment="1" applyProtection="1">
      <alignment horizontal="center" vertical="center"/>
      <protection hidden="1"/>
    </xf>
    <xf numFmtId="0" fontId="67" fillId="0" borderId="58" xfId="0" applyFont="1" applyBorder="1" applyAlignment="1" applyProtection="1">
      <alignment horizontal="left" vertical="center" wrapText="1"/>
      <protection hidden="1"/>
    </xf>
    <xf numFmtId="0" fontId="67" fillId="0" borderId="70" xfId="0" applyFont="1" applyBorder="1" applyAlignment="1" applyProtection="1">
      <alignment horizontal="left" vertical="center" wrapText="1"/>
      <protection hidden="1"/>
    </xf>
    <xf numFmtId="0" fontId="67" fillId="0" borderId="71" xfId="0" applyFont="1" applyBorder="1" applyAlignment="1" applyProtection="1">
      <alignment horizontal="left" vertical="center" wrapText="1"/>
      <protection hidden="1"/>
    </xf>
    <xf numFmtId="2" fontId="55" fillId="0" borderId="27" xfId="1" applyNumberFormat="1" applyFont="1" applyBorder="1" applyAlignment="1" applyProtection="1">
      <alignment horizontal="center"/>
      <protection hidden="1"/>
    </xf>
    <xf numFmtId="0" fontId="55" fillId="0" borderId="162" xfId="1" applyFont="1" applyBorder="1" applyAlignment="1" applyProtection="1">
      <alignment horizontal="center"/>
      <protection hidden="1"/>
    </xf>
    <xf numFmtId="0" fontId="55" fillId="0" borderId="138" xfId="1" applyFont="1" applyBorder="1" applyAlignment="1" applyProtection="1">
      <alignment horizontal="center"/>
      <protection hidden="1"/>
    </xf>
    <xf numFmtId="0" fontId="55" fillId="0" borderId="58" xfId="1" applyFont="1" applyBorder="1" applyAlignment="1" applyProtection="1">
      <alignment horizontal="center"/>
      <protection hidden="1"/>
    </xf>
    <xf numFmtId="0" fontId="55" fillId="0" borderId="70" xfId="1" applyFont="1" applyBorder="1" applyAlignment="1" applyProtection="1">
      <alignment horizontal="center"/>
      <protection hidden="1"/>
    </xf>
    <xf numFmtId="0" fontId="55" fillId="0" borderId="71" xfId="1" applyFont="1" applyBorder="1" applyAlignment="1" applyProtection="1">
      <alignment horizontal="center"/>
      <protection hidden="1"/>
    </xf>
    <xf numFmtId="2" fontId="55" fillId="0" borderId="28" xfId="1" applyNumberFormat="1" applyFont="1" applyBorder="1" applyAlignment="1" applyProtection="1">
      <alignment horizontal="center"/>
      <protection hidden="1"/>
    </xf>
    <xf numFmtId="0" fontId="55" fillId="0" borderId="164" xfId="1" applyFont="1" applyBorder="1" applyAlignment="1" applyProtection="1">
      <alignment horizontal="center"/>
      <protection hidden="1"/>
    </xf>
    <xf numFmtId="0" fontId="55" fillId="0" borderId="165" xfId="1" applyFont="1" applyBorder="1" applyAlignment="1" applyProtection="1">
      <alignment horizontal="center"/>
      <protection hidden="1"/>
    </xf>
    <xf numFmtId="0" fontId="55" fillId="0" borderId="64" xfId="1" applyFont="1" applyBorder="1" applyAlignment="1" applyProtection="1">
      <alignment horizontal="center"/>
      <protection hidden="1"/>
    </xf>
    <xf numFmtId="0" fontId="55" fillId="0" borderId="72" xfId="1" applyFont="1" applyBorder="1" applyAlignment="1" applyProtection="1">
      <alignment horizontal="center"/>
      <protection hidden="1"/>
    </xf>
    <xf numFmtId="0" fontId="55" fillId="0" borderId="68" xfId="1" applyFont="1" applyBorder="1" applyAlignment="1" applyProtection="1">
      <alignment horizontal="center"/>
      <protection hidden="1"/>
    </xf>
    <xf numFmtId="0" fontId="25" fillId="4" borderId="88" xfId="0" applyFont="1" applyFill="1" applyBorder="1" applyAlignment="1" applyProtection="1">
      <alignment horizontal="center" vertical="center" wrapText="1"/>
      <protection hidden="1"/>
    </xf>
    <xf numFmtId="0" fontId="25" fillId="4" borderId="89" xfId="0" applyFont="1" applyFill="1" applyBorder="1" applyAlignment="1" applyProtection="1">
      <alignment horizontal="center" vertical="center" wrapText="1"/>
      <protection hidden="1"/>
    </xf>
    <xf numFmtId="0" fontId="25" fillId="4" borderId="90" xfId="0" applyFont="1" applyFill="1" applyBorder="1" applyAlignment="1" applyProtection="1">
      <alignment horizontal="center" vertical="center" wrapText="1"/>
      <protection hidden="1"/>
    </xf>
    <xf numFmtId="0" fontId="25" fillId="4" borderId="91" xfId="0" applyFont="1" applyFill="1" applyBorder="1" applyAlignment="1" applyProtection="1">
      <alignment horizontal="center" vertical="center" wrapText="1"/>
      <protection hidden="1"/>
    </xf>
    <xf numFmtId="0" fontId="25" fillId="4" borderId="7" xfId="0" applyFont="1" applyFill="1" applyBorder="1" applyAlignment="1" applyProtection="1">
      <alignment horizontal="center" vertical="center" wrapText="1"/>
      <protection hidden="1"/>
    </xf>
    <xf numFmtId="0" fontId="25" fillId="4" borderId="92" xfId="0" applyFont="1" applyFill="1" applyBorder="1" applyAlignment="1" applyProtection="1">
      <alignment horizontal="center" vertical="center" wrapText="1"/>
      <protection hidden="1"/>
    </xf>
    <xf numFmtId="0" fontId="42" fillId="0" borderId="93" xfId="0" applyFont="1" applyFill="1" applyBorder="1" applyAlignment="1" applyProtection="1">
      <alignment horizontal="right" vertical="center" wrapText="1"/>
      <protection hidden="1"/>
    </xf>
    <xf numFmtId="0" fontId="42" fillId="0" borderId="94" xfId="0" applyFont="1" applyFill="1" applyBorder="1" applyAlignment="1" applyProtection="1">
      <alignment horizontal="right" vertical="center" wrapText="1"/>
      <protection hidden="1"/>
    </xf>
    <xf numFmtId="0" fontId="42" fillId="0" borderId="95" xfId="0" applyFont="1" applyFill="1" applyBorder="1" applyAlignment="1" applyProtection="1">
      <alignment horizontal="right" vertical="center" wrapText="1"/>
      <protection hidden="1"/>
    </xf>
    <xf numFmtId="14" fontId="7" fillId="0" borderId="96" xfId="0" applyNumberFormat="1" applyFont="1" applyFill="1" applyBorder="1" applyAlignment="1" applyProtection="1">
      <alignment horizontal="center" vertical="center"/>
      <protection locked="0"/>
    </xf>
    <xf numFmtId="14" fontId="7" fillId="0" borderId="97" xfId="0" applyNumberFormat="1" applyFont="1" applyFill="1" applyBorder="1" applyAlignment="1" applyProtection="1">
      <alignment horizontal="center" vertical="center"/>
      <protection locked="0"/>
    </xf>
    <xf numFmtId="0" fontId="44" fillId="8" borderId="78" xfId="0" applyFont="1" applyFill="1" applyBorder="1" applyAlignment="1" applyProtection="1">
      <alignment horizontal="right" vertical="center" wrapText="1"/>
      <protection hidden="1"/>
    </xf>
    <xf numFmtId="0" fontId="44" fillId="8" borderId="79" xfId="0" applyFont="1" applyFill="1" applyBorder="1" applyAlignment="1" applyProtection="1">
      <alignment horizontal="right" vertical="center" wrapText="1"/>
      <protection hidden="1"/>
    </xf>
    <xf numFmtId="0" fontId="44" fillId="8" borderId="80" xfId="0" applyFont="1" applyFill="1" applyBorder="1" applyAlignment="1" applyProtection="1">
      <alignment horizontal="right" vertical="center" wrapText="1"/>
      <protection hidden="1"/>
    </xf>
    <xf numFmtId="0" fontId="40" fillId="10" borderId="30" xfId="0" applyFont="1" applyFill="1" applyBorder="1" applyAlignment="1" applyProtection="1">
      <alignment horizontal="left" vertical="center"/>
      <protection hidden="1"/>
    </xf>
    <xf numFmtId="0" fontId="48" fillId="2" borderId="18" xfId="0" applyFont="1" applyFill="1" applyBorder="1" applyAlignment="1" applyProtection="1">
      <alignment horizontal="right" vertical="center" wrapText="1"/>
      <protection hidden="1"/>
    </xf>
    <xf numFmtId="0" fontId="48" fillId="2" borderId="73" xfId="0" applyFont="1" applyFill="1" applyBorder="1" applyAlignment="1" applyProtection="1">
      <alignment horizontal="right" vertical="center" wrapText="1"/>
      <protection hidden="1"/>
    </xf>
    <xf numFmtId="0" fontId="48" fillId="2" borderId="115" xfId="0" applyFont="1" applyFill="1" applyBorder="1" applyAlignment="1" applyProtection="1">
      <alignment horizontal="right" vertical="center" wrapText="1"/>
      <protection hidden="1"/>
    </xf>
    <xf numFmtId="0" fontId="48" fillId="2" borderId="4" xfId="0" applyFont="1" applyFill="1" applyBorder="1" applyAlignment="1" applyProtection="1">
      <alignment horizontal="right" vertical="center" wrapText="1"/>
      <protection hidden="1"/>
    </xf>
    <xf numFmtId="0" fontId="40" fillId="10" borderId="22" xfId="0" applyFont="1" applyFill="1" applyBorder="1" applyAlignment="1" applyProtection="1">
      <alignment horizontal="left" vertical="center"/>
      <protection hidden="1"/>
    </xf>
    <xf numFmtId="0" fontId="48" fillId="2" borderId="15" xfId="0" applyFont="1" applyFill="1" applyBorder="1" applyAlignment="1" applyProtection="1">
      <alignment horizontal="right" vertical="center"/>
      <protection hidden="1"/>
    </xf>
    <xf numFmtId="0" fontId="48" fillId="2" borderId="16" xfId="0" applyFont="1" applyFill="1" applyBorder="1" applyAlignment="1" applyProtection="1">
      <alignment horizontal="right" vertical="center"/>
      <protection hidden="1"/>
    </xf>
    <xf numFmtId="0" fontId="48" fillId="2" borderId="18" xfId="0" applyFont="1" applyFill="1" applyBorder="1" applyAlignment="1" applyProtection="1">
      <alignment horizontal="right" vertical="center" wrapText="1"/>
    </xf>
    <xf numFmtId="0" fontId="48" fillId="2" borderId="73" xfId="0" applyFont="1" applyFill="1" applyBorder="1" applyAlignment="1" applyProtection="1">
      <alignment horizontal="right" vertical="center" wrapText="1"/>
    </xf>
    <xf numFmtId="0" fontId="48" fillId="2" borderId="114" xfId="0" applyFont="1" applyFill="1" applyBorder="1" applyAlignment="1" applyProtection="1">
      <alignment horizontal="right" vertical="center" wrapText="1"/>
    </xf>
    <xf numFmtId="0" fontId="48" fillId="2" borderId="118" xfId="0" applyFont="1" applyFill="1" applyBorder="1" applyAlignment="1" applyProtection="1">
      <alignment horizontal="right" vertical="center" wrapText="1"/>
    </xf>
    <xf numFmtId="0" fontId="48" fillId="2" borderId="46" xfId="0" applyFont="1" applyFill="1" applyBorder="1" applyAlignment="1" applyProtection="1">
      <alignment horizontal="right" vertical="center" wrapText="1"/>
    </xf>
    <xf numFmtId="0" fontId="48" fillId="2" borderId="87" xfId="0" applyFont="1" applyFill="1" applyBorder="1" applyAlignment="1" applyProtection="1">
      <alignment horizontal="right" vertical="center" wrapText="1"/>
    </xf>
    <xf numFmtId="0" fontId="38" fillId="0" borderId="1" xfId="0" applyFont="1" applyBorder="1" applyAlignment="1" applyProtection="1">
      <alignment horizontal="center" vertical="center"/>
      <protection hidden="1"/>
    </xf>
    <xf numFmtId="0" fontId="38" fillId="0" borderId="2" xfId="0" applyFont="1" applyBorder="1" applyAlignment="1" applyProtection="1">
      <alignment horizontal="center" vertical="center"/>
      <protection hidden="1"/>
    </xf>
    <xf numFmtId="0" fontId="38" fillId="0" borderId="3" xfId="0" applyFont="1" applyBorder="1" applyAlignment="1" applyProtection="1">
      <alignment horizontal="center" vertical="center"/>
      <protection hidden="1"/>
    </xf>
    <xf numFmtId="0" fontId="38" fillId="2" borderId="31" xfId="0" applyFont="1" applyFill="1" applyBorder="1" applyAlignment="1" applyProtection="1">
      <alignment horizontal="right" vertical="center"/>
      <protection hidden="1"/>
    </xf>
    <xf numFmtId="0" fontId="38" fillId="2" borderId="32" xfId="0" applyFont="1" applyFill="1" applyBorder="1" applyAlignment="1" applyProtection="1">
      <alignment horizontal="right" vertical="center"/>
      <protection hidden="1"/>
    </xf>
    <xf numFmtId="0" fontId="38" fillId="2" borderId="33" xfId="0" applyFont="1" applyFill="1" applyBorder="1" applyAlignment="1" applyProtection="1">
      <alignment horizontal="right" vertical="center"/>
      <protection hidden="1"/>
    </xf>
    <xf numFmtId="0" fontId="8" fillId="5" borderId="31" xfId="0" applyFont="1" applyFill="1" applyBorder="1" applyAlignment="1" applyProtection="1">
      <alignment horizontal="center" vertical="center"/>
    </xf>
    <xf numFmtId="0" fontId="8" fillId="5" borderId="32" xfId="0" applyFont="1" applyFill="1" applyBorder="1" applyAlignment="1" applyProtection="1">
      <alignment horizontal="center" vertical="center"/>
    </xf>
    <xf numFmtId="0" fontId="8" fillId="5" borderId="35" xfId="0" applyFont="1" applyFill="1" applyBorder="1" applyAlignment="1" applyProtection="1">
      <alignment horizontal="center" vertical="center"/>
    </xf>
    <xf numFmtId="0" fontId="38" fillId="2" borderId="1" xfId="0" applyFont="1" applyFill="1" applyBorder="1" applyAlignment="1" applyProtection="1">
      <alignment horizontal="center" vertical="center"/>
      <protection hidden="1"/>
    </xf>
    <xf numFmtId="0" fontId="38" fillId="2" borderId="2" xfId="0" applyFont="1" applyFill="1" applyBorder="1" applyAlignment="1" applyProtection="1">
      <alignment horizontal="center" vertical="center"/>
      <protection hidden="1"/>
    </xf>
    <xf numFmtId="0" fontId="39" fillId="0" borderId="3" xfId="0" applyFont="1" applyBorder="1" applyAlignment="1" applyProtection="1">
      <alignment vertical="center"/>
      <protection hidden="1"/>
    </xf>
    <xf numFmtId="0" fontId="49" fillId="0" borderId="11" xfId="0" applyFont="1" applyBorder="1" applyAlignment="1" applyProtection="1">
      <alignment horizontal="right" vertical="center"/>
      <protection hidden="1"/>
    </xf>
    <xf numFmtId="0" fontId="49" fillId="0" borderId="12" xfId="0" applyFont="1" applyBorder="1" applyAlignment="1" applyProtection="1">
      <alignment horizontal="right" vertical="center"/>
      <protection hidden="1"/>
    </xf>
    <xf numFmtId="0" fontId="49" fillId="0" borderId="13" xfId="0" applyFont="1" applyBorder="1" applyAlignment="1" applyProtection="1">
      <alignment horizontal="right" vertical="center"/>
      <protection hidden="1"/>
    </xf>
    <xf numFmtId="0" fontId="24" fillId="10" borderId="9" xfId="0" applyNumberFormat="1" applyFont="1" applyFill="1" applyBorder="1" applyAlignment="1" applyProtection="1">
      <alignment horizontal="center" vertical="center"/>
      <protection hidden="1"/>
    </xf>
    <xf numFmtId="0" fontId="24" fillId="10" borderId="74" xfId="0" applyNumberFormat="1" applyFont="1" applyFill="1" applyBorder="1" applyAlignment="1" applyProtection="1">
      <alignment horizontal="center" vertical="center"/>
      <protection hidden="1"/>
    </xf>
    <xf numFmtId="0" fontId="49" fillId="2" borderId="18" xfId="0" applyFont="1" applyFill="1" applyBorder="1" applyAlignment="1" applyProtection="1">
      <alignment horizontal="right" vertical="center"/>
      <protection hidden="1"/>
    </xf>
    <xf numFmtId="0" fontId="49" fillId="2" borderId="19" xfId="0" applyFont="1" applyFill="1" applyBorder="1" applyAlignment="1" applyProtection="1">
      <alignment horizontal="right" vertical="center"/>
      <protection hidden="1"/>
    </xf>
    <xf numFmtId="0" fontId="49" fillId="2" borderId="73" xfId="0" applyFont="1" applyFill="1" applyBorder="1" applyAlignment="1" applyProtection="1">
      <alignment horizontal="right" vertical="center"/>
      <protection hidden="1"/>
    </xf>
    <xf numFmtId="0" fontId="48" fillId="2" borderId="18" xfId="0" applyFont="1" applyFill="1" applyBorder="1" applyAlignment="1" applyProtection="1">
      <alignment horizontal="right" vertical="center"/>
      <protection hidden="1"/>
    </xf>
    <xf numFmtId="0" fontId="48" fillId="2" borderId="19" xfId="0" applyFont="1" applyFill="1" applyBorder="1" applyAlignment="1" applyProtection="1">
      <alignment horizontal="right" vertical="center"/>
      <protection hidden="1"/>
    </xf>
    <xf numFmtId="0" fontId="48" fillId="2" borderId="73" xfId="0" applyFont="1" applyFill="1" applyBorder="1" applyAlignment="1" applyProtection="1">
      <alignment horizontal="right" vertical="center"/>
      <protection hidden="1"/>
    </xf>
    <xf numFmtId="0" fontId="49" fillId="2" borderId="15" xfId="0" applyFont="1" applyFill="1" applyBorder="1" applyAlignment="1" applyProtection="1">
      <alignment horizontal="right" vertical="center"/>
    </xf>
    <xf numFmtId="0" fontId="49" fillId="2" borderId="75" xfId="0" applyFont="1" applyFill="1" applyBorder="1" applyAlignment="1" applyProtection="1">
      <alignment horizontal="right" vertical="center"/>
    </xf>
    <xf numFmtId="0" fontId="49" fillId="2" borderId="16" xfId="0" applyFont="1" applyFill="1" applyBorder="1" applyAlignment="1" applyProtection="1">
      <alignment horizontal="right" vertical="center"/>
    </xf>
    <xf numFmtId="0" fontId="33" fillId="8" borderId="78" xfId="0" applyFont="1" applyFill="1" applyBorder="1" applyAlignment="1" applyProtection="1">
      <alignment horizontal="right" vertical="center" wrapText="1"/>
      <protection hidden="1"/>
    </xf>
    <xf numFmtId="0" fontId="33" fillId="8" borderId="80" xfId="0" applyFont="1" applyFill="1" applyBorder="1" applyAlignment="1" applyProtection="1">
      <alignment horizontal="right" vertical="center" wrapText="1"/>
      <protection hidden="1"/>
    </xf>
    <xf numFmtId="0" fontId="33" fillId="8" borderId="79" xfId="0" applyFont="1" applyFill="1" applyBorder="1" applyAlignment="1" applyProtection="1">
      <alignment horizontal="right" vertical="center" wrapText="1"/>
      <protection hidden="1"/>
    </xf>
    <xf numFmtId="0" fontId="42" fillId="2" borderId="114" xfId="0" applyFont="1" applyFill="1" applyBorder="1" applyAlignment="1" applyProtection="1">
      <alignment horizontal="right" vertical="center"/>
      <protection hidden="1"/>
    </xf>
    <xf numFmtId="0" fontId="42" fillId="2" borderId="0" xfId="0" applyFont="1" applyFill="1" applyBorder="1" applyAlignment="1" applyProtection="1">
      <alignment horizontal="right" vertical="center"/>
      <protection hidden="1"/>
    </xf>
    <xf numFmtId="0" fontId="36" fillId="2" borderId="109" xfId="0" applyFont="1" applyFill="1" applyBorder="1" applyAlignment="1" applyProtection="1">
      <alignment horizontal="left" vertical="center"/>
      <protection hidden="1"/>
    </xf>
    <xf numFmtId="0" fontId="36" fillId="2" borderId="76" xfId="0" applyFont="1" applyFill="1" applyBorder="1" applyAlignment="1" applyProtection="1">
      <alignment horizontal="left" vertical="center"/>
      <protection hidden="1"/>
    </xf>
    <xf numFmtId="0" fontId="36" fillId="2" borderId="56" xfId="0" applyFont="1" applyFill="1" applyBorder="1" applyAlignment="1" applyProtection="1">
      <alignment horizontal="left" vertical="center"/>
      <protection hidden="1"/>
    </xf>
    <xf numFmtId="0" fontId="49" fillId="2" borderId="109" xfId="0" applyFont="1" applyFill="1" applyBorder="1" applyAlignment="1" applyProtection="1">
      <alignment horizontal="left" vertical="center"/>
      <protection hidden="1"/>
    </xf>
    <xf numFmtId="0" fontId="49" fillId="2" borderId="76" xfId="0" applyFont="1" applyFill="1" applyBorder="1" applyAlignment="1" applyProtection="1">
      <alignment horizontal="left" vertical="center"/>
      <protection hidden="1"/>
    </xf>
    <xf numFmtId="0" fontId="49" fillId="2" borderId="56" xfId="0" applyFont="1" applyFill="1" applyBorder="1" applyAlignment="1" applyProtection="1">
      <alignment horizontal="left" vertical="center"/>
      <protection hidden="1"/>
    </xf>
    <xf numFmtId="0" fontId="49" fillId="2" borderId="24" xfId="0" applyFont="1" applyFill="1" applyBorder="1" applyAlignment="1" applyProtection="1">
      <alignment horizontal="left" vertical="center"/>
      <protection hidden="1"/>
    </xf>
    <xf numFmtId="0" fontId="49" fillId="2" borderId="25" xfId="0" applyFont="1" applyFill="1" applyBorder="1" applyAlignment="1" applyProtection="1">
      <alignment horizontal="left" vertical="center"/>
      <protection hidden="1"/>
    </xf>
    <xf numFmtId="0" fontId="49" fillId="2" borderId="61" xfId="0" applyFont="1" applyFill="1" applyBorder="1" applyAlignment="1" applyProtection="1">
      <alignment horizontal="left" vertical="center"/>
      <protection hidden="1"/>
    </xf>
    <xf numFmtId="0" fontId="49" fillId="2" borderId="24" xfId="0" applyFont="1" applyFill="1" applyBorder="1" applyAlignment="1" applyProtection="1">
      <alignment horizontal="left"/>
      <protection hidden="1"/>
    </xf>
    <xf numFmtId="0" fontId="49" fillId="2" borderId="25" xfId="0" applyFont="1" applyFill="1" applyBorder="1" applyAlignment="1" applyProtection="1">
      <alignment horizontal="left"/>
      <protection hidden="1"/>
    </xf>
    <xf numFmtId="0" fontId="49" fillId="2" borderId="61" xfId="0" applyFont="1" applyFill="1" applyBorder="1" applyAlignment="1" applyProtection="1">
      <alignment horizontal="left"/>
      <protection hidden="1"/>
    </xf>
    <xf numFmtId="0" fontId="48" fillId="0" borderId="121" xfId="0" applyFont="1" applyFill="1" applyBorder="1" applyAlignment="1" applyProtection="1">
      <alignment horizontal="left"/>
      <protection hidden="1"/>
    </xf>
    <xf numFmtId="0" fontId="48" fillId="0" borderId="29" xfId="0" applyFont="1" applyFill="1" applyBorder="1" applyAlignment="1" applyProtection="1">
      <alignment horizontal="left"/>
      <protection hidden="1"/>
    </xf>
    <xf numFmtId="0" fontId="48" fillId="0" borderId="67" xfId="0" applyFont="1" applyFill="1" applyBorder="1" applyAlignment="1" applyProtection="1">
      <alignment horizontal="left"/>
      <protection hidden="1"/>
    </xf>
    <xf numFmtId="0" fontId="49" fillId="2" borderId="109" xfId="0" applyFont="1" applyFill="1" applyBorder="1" applyAlignment="1" applyProtection="1">
      <alignment horizontal="left"/>
    </xf>
    <xf numFmtId="0" fontId="49" fillId="2" borderId="76" xfId="0" applyFont="1" applyFill="1" applyBorder="1" applyAlignment="1" applyProtection="1">
      <alignment horizontal="left"/>
    </xf>
    <xf numFmtId="0" fontId="49" fillId="2" borderId="56" xfId="0" applyFont="1" applyFill="1" applyBorder="1" applyAlignment="1" applyProtection="1">
      <alignment horizontal="left"/>
    </xf>
    <xf numFmtId="0" fontId="49" fillId="2" borderId="121" xfId="0" applyFont="1" applyFill="1" applyBorder="1" applyAlignment="1" applyProtection="1">
      <alignment horizontal="left"/>
      <protection hidden="1"/>
    </xf>
    <xf numFmtId="0" fontId="49" fillId="2" borderId="29" xfId="0" applyFont="1" applyFill="1" applyBorder="1" applyAlignment="1" applyProtection="1">
      <alignment horizontal="left"/>
      <protection hidden="1"/>
    </xf>
    <xf numFmtId="0" fontId="49" fillId="2" borderId="67" xfId="0" applyFont="1" applyFill="1" applyBorder="1" applyAlignment="1" applyProtection="1">
      <alignment horizontal="left"/>
      <protection hidden="1"/>
    </xf>
    <xf numFmtId="0" fontId="34" fillId="8" borderId="78" xfId="0" applyFont="1" applyFill="1" applyBorder="1" applyAlignment="1" applyProtection="1">
      <alignment horizontal="right" vertical="center" wrapText="1"/>
      <protection hidden="1"/>
    </xf>
    <xf numFmtId="0" fontId="40" fillId="9" borderId="134" xfId="0" applyNumberFormat="1" applyFont="1" applyFill="1" applyBorder="1" applyAlignment="1" applyProtection="1">
      <alignment horizontal="center" vertical="center"/>
      <protection locked="0" hidden="1"/>
    </xf>
    <xf numFmtId="0" fontId="40" fillId="9" borderId="136" xfId="0" applyNumberFormat="1" applyFont="1" applyFill="1" applyBorder="1" applyAlignment="1" applyProtection="1">
      <alignment horizontal="center" vertical="center"/>
      <protection locked="0" hidden="1"/>
    </xf>
    <xf numFmtId="0" fontId="40" fillId="9" borderId="135" xfId="0" applyNumberFormat="1" applyFont="1" applyFill="1" applyBorder="1" applyAlignment="1" applyProtection="1">
      <alignment horizontal="center" vertical="center"/>
      <protection locked="0" hidden="1"/>
    </xf>
    <xf numFmtId="0" fontId="40" fillId="9" borderId="137" xfId="0" applyNumberFormat="1" applyFont="1" applyFill="1" applyBorder="1" applyAlignment="1" applyProtection="1">
      <alignment horizontal="center" vertical="center"/>
      <protection locked="0" hidden="1"/>
    </xf>
    <xf numFmtId="0" fontId="40" fillId="10" borderId="130" xfId="0" applyNumberFormat="1" applyFont="1" applyFill="1" applyBorder="1" applyAlignment="1" applyProtection="1">
      <alignment horizontal="center" vertical="center"/>
      <protection hidden="1"/>
    </xf>
    <xf numFmtId="0" fontId="40" fillId="10" borderId="133" xfId="0" applyNumberFormat="1" applyFont="1" applyFill="1" applyBorder="1" applyAlignment="1" applyProtection="1">
      <alignment horizontal="center" vertical="center"/>
      <protection hidden="1"/>
    </xf>
    <xf numFmtId="49" fontId="36" fillId="10" borderId="131" xfId="0" applyNumberFormat="1" applyFont="1" applyFill="1" applyBorder="1" applyAlignment="1" applyProtection="1">
      <alignment horizontal="center" vertical="center" wrapText="1"/>
      <protection hidden="1"/>
    </xf>
    <xf numFmtId="49" fontId="36" fillId="10" borderId="129" xfId="0" applyNumberFormat="1" applyFont="1" applyFill="1" applyBorder="1" applyAlignment="1" applyProtection="1">
      <alignment horizontal="center" vertical="center" wrapText="1"/>
      <protection hidden="1"/>
    </xf>
    <xf numFmtId="49" fontId="36" fillId="10" borderId="132" xfId="0" applyNumberFormat="1" applyFont="1" applyFill="1" applyBorder="1" applyAlignment="1" applyProtection="1">
      <alignment horizontal="center" vertical="center" wrapText="1"/>
      <protection hidden="1"/>
    </xf>
    <xf numFmtId="49" fontId="36" fillId="10" borderId="128" xfId="0" applyNumberFormat="1" applyFont="1" applyFill="1" applyBorder="1" applyAlignment="1" applyProtection="1">
      <alignment horizontal="center" vertical="center" wrapText="1"/>
      <protection hidden="1"/>
    </xf>
    <xf numFmtId="0" fontId="40" fillId="2" borderId="126" xfId="0" applyFont="1" applyFill="1" applyBorder="1" applyAlignment="1" applyProtection="1">
      <alignment horizontal="left" vertical="center" wrapText="1"/>
      <protection hidden="1"/>
    </xf>
    <xf numFmtId="0" fontId="40" fillId="2" borderId="125" xfId="0" applyFont="1" applyFill="1" applyBorder="1" applyAlignment="1" applyProtection="1">
      <alignment horizontal="left" vertical="center" wrapText="1"/>
      <protection hidden="1"/>
    </xf>
    <xf numFmtId="0" fontId="40" fillId="2" borderId="129" xfId="0" applyFont="1" applyFill="1" applyBorder="1" applyAlignment="1" applyProtection="1">
      <alignment horizontal="left" vertical="center" wrapText="1"/>
      <protection hidden="1"/>
    </xf>
    <xf numFmtId="0" fontId="40" fillId="2" borderId="77" xfId="0" applyFont="1" applyFill="1" applyBorder="1" applyAlignment="1" applyProtection="1">
      <alignment horizontal="left" vertical="center" wrapText="1"/>
      <protection hidden="1"/>
    </xf>
    <xf numFmtId="0" fontId="40" fillId="2" borderId="47" xfId="0" applyFont="1" applyFill="1" applyBorder="1" applyAlignment="1" applyProtection="1">
      <alignment horizontal="left" vertical="center" wrapText="1"/>
      <protection hidden="1"/>
    </xf>
    <xf numFmtId="0" fontId="40" fillId="2" borderId="50" xfId="0" applyFont="1" applyFill="1" applyBorder="1" applyAlignment="1" applyProtection="1">
      <alignment horizontal="left" vertical="center" wrapText="1"/>
      <protection hidden="1"/>
    </xf>
    <xf numFmtId="0" fontId="38" fillId="0" borderId="36" xfId="0" applyFont="1" applyBorder="1" applyAlignment="1" applyProtection="1">
      <alignment horizontal="right" vertical="center"/>
      <protection hidden="1"/>
    </xf>
    <xf numFmtId="0" fontId="38" fillId="0" borderId="37" xfId="0" applyFont="1" applyBorder="1" applyAlignment="1" applyProtection="1">
      <alignment horizontal="right" vertical="center"/>
      <protection hidden="1"/>
    </xf>
    <xf numFmtId="0" fontId="38" fillId="0" borderId="38" xfId="0" applyFont="1" applyBorder="1" applyAlignment="1" applyProtection="1">
      <alignment horizontal="right" vertical="center"/>
      <protection hidden="1"/>
    </xf>
    <xf numFmtId="0" fontId="68" fillId="0" borderId="40" xfId="0" applyFont="1" applyBorder="1" applyAlignment="1" applyProtection="1">
      <alignment horizontal="center" vertical="center" wrapText="1"/>
      <protection hidden="1"/>
    </xf>
    <xf numFmtId="0" fontId="68" fillId="0" borderId="48" xfId="0" applyFont="1" applyBorder="1" applyAlignment="1" applyProtection="1">
      <alignment horizontal="center" vertical="center" wrapText="1"/>
      <protection hidden="1"/>
    </xf>
    <xf numFmtId="0" fontId="49" fillId="0" borderId="41" xfId="0" applyFont="1" applyBorder="1" applyAlignment="1" applyProtection="1">
      <alignment horizontal="center" vertical="top"/>
      <protection hidden="1"/>
    </xf>
    <xf numFmtId="0" fontId="49" fillId="0" borderId="42" xfId="0" applyFont="1" applyBorder="1" applyAlignment="1" applyProtection="1">
      <alignment horizontal="center" vertical="top"/>
      <protection hidden="1"/>
    </xf>
    <xf numFmtId="0" fontId="38" fillId="0" borderId="2" xfId="0" applyFont="1" applyBorder="1" applyAlignment="1" applyProtection="1">
      <alignment vertical="center"/>
      <protection hidden="1"/>
    </xf>
    <xf numFmtId="0" fontId="38" fillId="0" borderId="3" xfId="0" applyFont="1" applyBorder="1" applyAlignment="1" applyProtection="1">
      <alignment vertical="center"/>
      <protection hidden="1"/>
    </xf>
    <xf numFmtId="0" fontId="40" fillId="10" borderId="23" xfId="0" applyFont="1" applyFill="1" applyBorder="1" applyAlignment="1" applyProtection="1">
      <alignment horizontal="left" vertical="center"/>
      <protection hidden="1"/>
    </xf>
    <xf numFmtId="0" fontId="40" fillId="10" borderId="21" xfId="0" applyFont="1" applyFill="1" applyBorder="1" applyAlignment="1" applyProtection="1">
      <alignment horizontal="left" vertical="center"/>
      <protection hidden="1"/>
    </xf>
    <xf numFmtId="0" fontId="48" fillId="2" borderId="6" xfId="0" applyFont="1" applyFill="1" applyBorder="1" applyAlignment="1" applyProtection="1">
      <alignment horizontal="right" vertical="center"/>
      <protection hidden="1"/>
    </xf>
    <xf numFmtId="0" fontId="49" fillId="0" borderId="5" xfId="0" applyFont="1" applyBorder="1" applyAlignment="1" applyProtection="1">
      <alignment horizontal="right" vertical="center"/>
      <protection hidden="1"/>
    </xf>
    <xf numFmtId="0" fontId="40" fillId="10" borderId="7" xfId="0" applyFont="1" applyFill="1" applyBorder="1" applyAlignment="1" applyProtection="1">
      <alignment horizontal="left" vertical="center"/>
      <protection hidden="1"/>
    </xf>
    <xf numFmtId="0" fontId="41" fillId="10" borderId="7" xfId="0" applyFont="1" applyFill="1" applyBorder="1" applyAlignment="1" applyProtection="1">
      <alignment horizontal="left" vertical="center"/>
      <protection hidden="1"/>
    </xf>
    <xf numFmtId="0" fontId="41" fillId="10" borderId="8" xfId="0" applyFont="1" applyFill="1" applyBorder="1" applyAlignment="1" applyProtection="1">
      <alignment horizontal="left" vertical="center"/>
      <protection hidden="1"/>
    </xf>
    <xf numFmtId="0" fontId="40" fillId="9" borderId="141" xfId="0" applyNumberFormat="1" applyFont="1" applyFill="1" applyBorder="1" applyAlignment="1" applyProtection="1">
      <alignment horizontal="center" vertical="center"/>
      <protection locked="0" hidden="1"/>
    </xf>
    <xf numFmtId="0" fontId="40" fillId="9" borderId="85" xfId="0" applyNumberFormat="1" applyFont="1" applyFill="1" applyBorder="1" applyAlignment="1" applyProtection="1">
      <alignment horizontal="center" vertical="center"/>
      <protection locked="0" hidden="1"/>
    </xf>
    <xf numFmtId="0" fontId="49" fillId="2" borderId="11" xfId="0" applyFont="1" applyFill="1" applyBorder="1" applyAlignment="1" applyProtection="1">
      <alignment horizontal="right" vertical="center"/>
      <protection hidden="1"/>
    </xf>
    <xf numFmtId="0" fontId="49" fillId="2" borderId="12" xfId="0" applyFont="1" applyFill="1" applyBorder="1" applyAlignment="1" applyProtection="1">
      <alignment horizontal="right" vertical="center"/>
      <protection hidden="1"/>
    </xf>
    <xf numFmtId="0" fontId="49" fillId="2" borderId="13" xfId="0" applyFont="1" applyFill="1" applyBorder="1" applyAlignment="1" applyProtection="1">
      <alignment horizontal="right" vertical="center"/>
      <protection hidden="1"/>
    </xf>
    <xf numFmtId="0" fontId="52" fillId="4" borderId="31" xfId="0" applyFont="1" applyFill="1" applyBorder="1" applyAlignment="1" applyProtection="1">
      <alignment horizontal="center" vertical="center"/>
      <protection hidden="1"/>
    </xf>
    <xf numFmtId="0" fontId="52" fillId="4" borderId="32" xfId="0" applyFont="1" applyFill="1" applyBorder="1" applyAlignment="1" applyProtection="1">
      <alignment horizontal="center" vertical="center"/>
      <protection hidden="1"/>
    </xf>
    <xf numFmtId="0" fontId="52" fillId="4" borderId="35" xfId="0" applyFont="1" applyFill="1" applyBorder="1" applyAlignment="1" applyProtection="1">
      <alignment horizontal="center" vertical="center"/>
      <protection hidden="1"/>
    </xf>
    <xf numFmtId="0" fontId="41" fillId="2" borderId="11" xfId="0" applyFont="1" applyFill="1" applyBorder="1" applyAlignment="1" applyProtection="1">
      <alignment horizontal="right" vertical="center"/>
      <protection hidden="1"/>
    </xf>
    <xf numFmtId="0" fontId="41" fillId="2" borderId="12" xfId="0" applyFont="1" applyFill="1" applyBorder="1" applyAlignment="1" applyProtection="1">
      <alignment horizontal="right" vertical="center"/>
      <protection hidden="1"/>
    </xf>
    <xf numFmtId="0" fontId="41" fillId="2" borderId="13" xfId="0" applyFont="1" applyFill="1" applyBorder="1" applyAlignment="1" applyProtection="1">
      <alignment horizontal="right" vertical="center"/>
      <protection hidden="1"/>
    </xf>
    <xf numFmtId="0" fontId="41" fillId="2" borderId="15" xfId="0" applyFont="1" applyFill="1" applyBorder="1" applyAlignment="1" applyProtection="1">
      <alignment horizontal="right" vertical="center"/>
      <protection hidden="1"/>
    </xf>
    <xf numFmtId="0" fontId="41" fillId="2" borderId="75" xfId="0" applyFont="1" applyFill="1" applyBorder="1" applyAlignment="1" applyProtection="1">
      <alignment horizontal="right" vertical="center"/>
      <protection hidden="1"/>
    </xf>
    <xf numFmtId="0" fontId="41" fillId="2" borderId="16" xfId="0" applyFont="1" applyFill="1" applyBorder="1" applyAlignment="1" applyProtection="1">
      <alignment horizontal="right" vertical="center"/>
      <protection hidden="1"/>
    </xf>
    <xf numFmtId="0" fontId="24" fillId="10" borderId="110" xfId="0" applyNumberFormat="1" applyFont="1" applyFill="1" applyBorder="1" applyAlignment="1" applyProtection="1">
      <alignment horizontal="center" vertical="center"/>
      <protection hidden="1"/>
    </xf>
    <xf numFmtId="0" fontId="24" fillId="10" borderId="111" xfId="0" applyNumberFormat="1" applyFont="1" applyFill="1" applyBorder="1" applyAlignment="1" applyProtection="1">
      <alignment horizontal="center" vertical="center"/>
      <protection hidden="1"/>
    </xf>
    <xf numFmtId="0" fontId="40" fillId="10" borderId="28" xfId="0" applyFont="1" applyFill="1" applyBorder="1" applyAlignment="1" applyProtection="1">
      <alignment horizontal="left" vertical="center"/>
      <protection hidden="1"/>
    </xf>
    <xf numFmtId="0" fontId="40" fillId="10" borderId="29" xfId="0" applyFont="1" applyFill="1" applyBorder="1" applyAlignment="1" applyProtection="1">
      <alignment horizontal="left" vertical="center"/>
      <protection hidden="1"/>
    </xf>
    <xf numFmtId="0" fontId="35" fillId="3" borderId="88" xfId="0" applyFont="1" applyFill="1" applyBorder="1" applyAlignment="1" applyProtection="1">
      <alignment horizontal="center" vertical="center" wrapText="1"/>
      <protection hidden="1"/>
    </xf>
    <xf numFmtId="0" fontId="35" fillId="3" borderId="89" xfId="0" applyFont="1" applyFill="1" applyBorder="1" applyAlignment="1" applyProtection="1">
      <alignment horizontal="center" vertical="center" wrapText="1"/>
      <protection hidden="1"/>
    </xf>
    <xf numFmtId="0" fontId="35" fillId="3" borderId="90" xfId="0" applyFont="1" applyFill="1" applyBorder="1" applyAlignment="1" applyProtection="1">
      <alignment horizontal="center" vertical="center" wrapText="1"/>
      <protection hidden="1"/>
    </xf>
    <xf numFmtId="0" fontId="35" fillId="3" borderId="98" xfId="0" applyFont="1" applyFill="1" applyBorder="1" applyAlignment="1" applyProtection="1">
      <alignment horizontal="center" vertical="center" wrapText="1"/>
      <protection hidden="1"/>
    </xf>
    <xf numFmtId="0" fontId="35" fillId="3" borderId="47" xfId="0" applyFont="1" applyFill="1" applyBorder="1" applyAlignment="1" applyProtection="1">
      <alignment horizontal="center" vertical="center" wrapText="1"/>
      <protection hidden="1"/>
    </xf>
    <xf numFmtId="0" fontId="35" fillId="3" borderId="99" xfId="0" applyFont="1" applyFill="1" applyBorder="1" applyAlignment="1" applyProtection="1">
      <alignment horizontal="center" vertical="center" wrapText="1"/>
      <protection hidden="1"/>
    </xf>
    <xf numFmtId="0" fontId="27" fillId="6" borderId="107" xfId="0" applyFont="1" applyFill="1" applyBorder="1" applyAlignment="1" applyProtection="1">
      <alignment horizontal="left" vertical="center"/>
      <protection hidden="1"/>
    </xf>
    <xf numFmtId="0" fontId="27" fillId="6" borderId="108" xfId="0" applyFont="1" applyFill="1" applyBorder="1" applyAlignment="1" applyProtection="1">
      <alignment horizontal="left" vertical="center"/>
      <protection hidden="1"/>
    </xf>
    <xf numFmtId="0" fontId="41" fillId="2" borderId="1" xfId="0" applyFont="1" applyFill="1" applyBorder="1" applyAlignment="1" applyProtection="1">
      <alignment horizontal="right" vertical="center"/>
      <protection hidden="1"/>
    </xf>
    <xf numFmtId="0" fontId="41" fillId="2" borderId="2" xfId="0" applyFont="1" applyFill="1" applyBorder="1" applyAlignment="1" applyProtection="1">
      <alignment horizontal="right" vertical="center"/>
      <protection hidden="1"/>
    </xf>
    <xf numFmtId="0" fontId="41" fillId="2" borderId="103" xfId="0" applyFont="1" applyFill="1" applyBorder="1" applyAlignment="1" applyProtection="1">
      <alignment horizontal="right" vertical="center"/>
      <protection hidden="1"/>
    </xf>
    <xf numFmtId="0" fontId="26" fillId="6" borderId="100" xfId="0" applyFont="1" applyFill="1" applyBorder="1" applyAlignment="1" applyProtection="1">
      <alignment horizontal="right" vertical="center"/>
      <protection hidden="1"/>
    </xf>
    <xf numFmtId="0" fontId="26" fillId="6" borderId="101" xfId="0" applyFont="1" applyFill="1" applyBorder="1" applyAlignment="1" applyProtection="1">
      <alignment horizontal="right" vertical="center"/>
      <protection hidden="1"/>
    </xf>
    <xf numFmtId="0" fontId="26" fillId="6" borderId="102" xfId="0" applyFont="1" applyFill="1" applyBorder="1" applyAlignment="1" applyProtection="1">
      <alignment horizontal="right" vertical="center"/>
      <protection hidden="1"/>
    </xf>
    <xf numFmtId="0" fontId="38" fillId="4" borderId="31" xfId="0" applyFont="1" applyFill="1" applyBorder="1" applyAlignment="1" applyProtection="1">
      <alignment horizontal="center" vertical="center"/>
      <protection hidden="1"/>
    </xf>
    <xf numFmtId="0" fontId="38" fillId="4" borderId="32" xfId="0" applyFont="1" applyFill="1" applyBorder="1" applyAlignment="1" applyProtection="1">
      <alignment horizontal="center" vertical="center"/>
      <protection hidden="1"/>
    </xf>
    <xf numFmtId="0" fontId="38" fillId="4" borderId="35" xfId="0" applyFont="1" applyFill="1" applyBorder="1" applyAlignment="1" applyProtection="1">
      <alignment horizontal="center" vertical="center"/>
      <protection hidden="1"/>
    </xf>
    <xf numFmtId="0" fontId="41" fillId="2" borderId="11" xfId="0" applyFont="1" applyFill="1" applyBorder="1" applyAlignment="1" applyProtection="1">
      <alignment horizontal="right" vertical="center"/>
    </xf>
    <xf numFmtId="0" fontId="41" fillId="2" borderId="12" xfId="0" applyFont="1" applyFill="1" applyBorder="1" applyAlignment="1" applyProtection="1">
      <alignment horizontal="right" vertical="center"/>
    </xf>
    <xf numFmtId="0" fontId="41" fillId="2" borderId="13" xfId="0" applyFont="1" applyFill="1" applyBorder="1" applyAlignment="1" applyProtection="1">
      <alignment horizontal="right" vertical="center"/>
    </xf>
    <xf numFmtId="0" fontId="41" fillId="2" borderId="1" xfId="0" applyFont="1" applyFill="1" applyBorder="1" applyAlignment="1" applyProtection="1">
      <alignment horizontal="right" vertical="center"/>
    </xf>
    <xf numFmtId="0" fontId="41" fillId="2" borderId="2" xfId="0" applyFont="1" applyFill="1" applyBorder="1" applyAlignment="1" applyProtection="1">
      <alignment horizontal="right" vertical="center"/>
    </xf>
    <xf numFmtId="0" fontId="41" fillId="2" borderId="103" xfId="0" applyFont="1" applyFill="1" applyBorder="1" applyAlignment="1" applyProtection="1">
      <alignment horizontal="right" vertical="center"/>
    </xf>
    <xf numFmtId="0" fontId="49" fillId="2" borderId="121" xfId="0" applyFont="1" applyFill="1" applyBorder="1" applyAlignment="1" applyProtection="1">
      <alignment horizontal="left" vertical="center"/>
      <protection hidden="1"/>
    </xf>
    <xf numFmtId="0" fontId="49" fillId="2" borderId="29" xfId="0" applyFont="1" applyFill="1" applyBorder="1" applyAlignment="1" applyProtection="1">
      <alignment horizontal="left" vertical="center"/>
      <protection hidden="1"/>
    </xf>
    <xf numFmtId="0" fontId="49" fillId="2" borderId="67" xfId="0" applyFont="1" applyFill="1" applyBorder="1" applyAlignment="1" applyProtection="1">
      <alignment horizontal="left" vertical="center"/>
      <protection hidden="1"/>
    </xf>
    <xf numFmtId="0" fontId="49" fillId="2" borderId="109" xfId="0" applyFont="1" applyFill="1" applyBorder="1" applyAlignment="1" applyProtection="1">
      <alignment horizontal="left" vertical="center"/>
    </xf>
    <xf numFmtId="0" fontId="49" fillId="2" borderId="76" xfId="0" applyFont="1" applyFill="1" applyBorder="1" applyAlignment="1" applyProtection="1">
      <alignment horizontal="left" vertical="center"/>
    </xf>
    <xf numFmtId="0" fontId="49" fillId="2" borderId="56" xfId="0" applyFont="1" applyFill="1" applyBorder="1" applyAlignment="1" applyProtection="1">
      <alignment horizontal="left" vertical="center"/>
    </xf>
    <xf numFmtId="0" fontId="40" fillId="2" borderId="24" xfId="0" applyFont="1" applyFill="1" applyBorder="1" applyAlignment="1" applyProtection="1">
      <alignment horizontal="left" vertical="center"/>
    </xf>
    <xf numFmtId="0" fontId="40" fillId="2" borderId="25" xfId="0" applyFont="1" applyFill="1" applyBorder="1" applyAlignment="1" applyProtection="1">
      <alignment horizontal="left" vertical="center"/>
    </xf>
    <xf numFmtId="0" fontId="40" fillId="2" borderId="61" xfId="0" applyFont="1" applyFill="1" applyBorder="1" applyAlignment="1" applyProtection="1">
      <alignment horizontal="left" vertical="center"/>
    </xf>
    <xf numFmtId="0" fontId="49" fillId="2" borderId="24" xfId="0" applyFont="1" applyFill="1" applyBorder="1" applyAlignment="1" applyProtection="1">
      <alignment horizontal="left" vertical="center"/>
    </xf>
    <xf numFmtId="0" fontId="49" fillId="2" borderId="25" xfId="0" applyFont="1" applyFill="1" applyBorder="1" applyAlignment="1" applyProtection="1">
      <alignment horizontal="left" vertical="center"/>
    </xf>
    <xf numFmtId="0" fontId="49" fillId="2" borderId="61" xfId="0" applyFont="1" applyFill="1" applyBorder="1" applyAlignment="1" applyProtection="1">
      <alignment horizontal="left" vertical="center"/>
    </xf>
    <xf numFmtId="0" fontId="48" fillId="2" borderId="75" xfId="0" applyFont="1" applyFill="1" applyBorder="1" applyAlignment="1" applyProtection="1">
      <alignment horizontal="right" vertical="center"/>
      <protection hidden="1"/>
    </xf>
    <xf numFmtId="0" fontId="48" fillId="2" borderId="114" xfId="0" applyFont="1" applyFill="1" applyBorder="1" applyAlignment="1" applyProtection="1">
      <alignment horizontal="right" vertical="center"/>
      <protection hidden="1"/>
    </xf>
    <xf numFmtId="0" fontId="48" fillId="2" borderId="0" xfId="0" applyFont="1" applyFill="1" applyBorder="1" applyAlignment="1" applyProtection="1">
      <alignment horizontal="right" vertical="center"/>
      <protection hidden="1"/>
    </xf>
    <xf numFmtId="0" fontId="49" fillId="2" borderId="15" xfId="0" applyFont="1" applyFill="1" applyBorder="1" applyAlignment="1" applyProtection="1">
      <alignment horizontal="right" vertical="center"/>
      <protection hidden="1"/>
    </xf>
    <xf numFmtId="0" fontId="49" fillId="2" borderId="75" xfId="0" applyFont="1" applyFill="1" applyBorder="1" applyAlignment="1" applyProtection="1">
      <alignment horizontal="right" vertical="center"/>
      <protection hidden="1"/>
    </xf>
    <xf numFmtId="0" fontId="49" fillId="2" borderId="16" xfId="0" applyFont="1" applyFill="1" applyBorder="1" applyAlignment="1" applyProtection="1">
      <alignment horizontal="right" vertical="center"/>
      <protection hidden="1"/>
    </xf>
    <xf numFmtId="0" fontId="24" fillId="10" borderId="9" xfId="0" applyFont="1" applyFill="1" applyBorder="1" applyAlignment="1" applyProtection="1">
      <alignment horizontal="center" vertical="center"/>
      <protection hidden="1"/>
    </xf>
    <xf numFmtId="0" fontId="24" fillId="10" borderId="74" xfId="0" applyFont="1" applyFill="1" applyBorder="1" applyAlignment="1" applyProtection="1">
      <alignment horizontal="center" vertical="center"/>
      <protection hidden="1"/>
    </xf>
    <xf numFmtId="0" fontId="24" fillId="10" borderId="110" xfId="0" applyFont="1" applyFill="1" applyBorder="1" applyAlignment="1" applyProtection="1">
      <alignment horizontal="center" vertical="center"/>
      <protection hidden="1"/>
    </xf>
    <xf numFmtId="0" fontId="24" fillId="10" borderId="111" xfId="0" applyFont="1" applyFill="1" applyBorder="1" applyAlignment="1" applyProtection="1">
      <alignment horizontal="center" vertical="center"/>
      <protection hidden="1"/>
    </xf>
    <xf numFmtId="0" fontId="49" fillId="0" borderId="15" xfId="0" applyFont="1" applyBorder="1" applyAlignment="1" applyProtection="1">
      <alignment horizontal="right" vertical="center"/>
      <protection hidden="1"/>
    </xf>
    <xf numFmtId="0" fontId="49" fillId="0" borderId="75" xfId="0" applyFont="1" applyBorder="1" applyAlignment="1" applyProtection="1">
      <alignment horizontal="right" vertical="center"/>
      <protection hidden="1"/>
    </xf>
    <xf numFmtId="0" fontId="49" fillId="0" borderId="16" xfId="0" applyFont="1" applyBorder="1" applyAlignment="1" applyProtection="1">
      <alignment horizontal="right" vertical="center"/>
      <protection hidden="1"/>
    </xf>
    <xf numFmtId="0" fontId="5" fillId="2" borderId="0" xfId="0" applyFont="1" applyFill="1" applyBorder="1" applyAlignment="1" applyProtection="1">
      <alignment horizontal="right" vertical="center"/>
      <protection hidden="1"/>
    </xf>
    <xf numFmtId="0" fontId="2" fillId="2" borderId="0" xfId="0" applyFont="1" applyFill="1" applyBorder="1" applyAlignment="1" applyProtection="1">
      <alignment horizontal="center" vertical="center"/>
      <protection hidden="1"/>
    </xf>
    <xf numFmtId="0" fontId="49" fillId="2" borderId="131" xfId="0" applyFont="1" applyFill="1" applyBorder="1" applyAlignment="1" applyProtection="1">
      <alignment horizontal="right" vertical="center"/>
      <protection hidden="1"/>
    </xf>
    <xf numFmtId="0" fontId="49" fillId="2" borderId="125" xfId="0" applyFont="1" applyFill="1" applyBorder="1" applyAlignment="1" applyProtection="1">
      <alignment horizontal="right" vertical="center"/>
      <protection hidden="1"/>
    </xf>
    <xf numFmtId="0" fontId="49" fillId="2" borderId="145" xfId="0" applyFont="1" applyFill="1" applyBorder="1" applyAlignment="1" applyProtection="1">
      <alignment horizontal="right" vertical="center"/>
      <protection hidden="1"/>
    </xf>
    <xf numFmtId="0" fontId="53" fillId="0" borderId="176" xfId="1" applyFont="1" applyBorder="1" applyAlignment="1" applyProtection="1">
      <alignment horizontal="left" vertical="center" wrapText="1"/>
      <protection hidden="1"/>
    </xf>
    <xf numFmtId="0" fontId="53" fillId="0" borderId="177" xfId="1" applyFont="1" applyBorder="1" applyAlignment="1" applyProtection="1">
      <alignment horizontal="left" vertical="center" wrapText="1"/>
      <protection hidden="1"/>
    </xf>
    <xf numFmtId="0" fontId="53" fillId="0" borderId="178" xfId="1" applyFont="1" applyBorder="1" applyAlignment="1" applyProtection="1">
      <alignment horizontal="left" vertical="center" wrapText="1"/>
      <protection hidden="1"/>
    </xf>
    <xf numFmtId="0" fontId="53" fillId="0" borderId="180" xfId="1" applyFont="1" applyBorder="1" applyAlignment="1" applyProtection="1">
      <alignment horizontal="left" vertical="center" wrapText="1"/>
      <protection hidden="1"/>
    </xf>
    <xf numFmtId="0" fontId="53" fillId="0" borderId="181" xfId="1" applyFont="1" applyBorder="1" applyAlignment="1" applyProtection="1">
      <alignment horizontal="left" vertical="center" wrapText="1"/>
      <protection hidden="1"/>
    </xf>
    <xf numFmtId="0" fontId="53" fillId="0" borderId="182" xfId="1" applyFont="1" applyBorder="1" applyAlignment="1" applyProtection="1">
      <alignment horizontal="left" vertical="center" wrapText="1"/>
      <protection hidden="1"/>
    </xf>
    <xf numFmtId="0" fontId="53" fillId="0" borderId="179" xfId="1" applyFont="1" applyBorder="1" applyAlignment="1" applyProtection="1">
      <alignment horizontal="left" vertical="center" wrapText="1"/>
      <protection hidden="1"/>
    </xf>
    <xf numFmtId="0" fontId="53" fillId="0" borderId="0" xfId="1" applyFont="1" applyBorder="1" applyAlignment="1" applyProtection="1">
      <alignment horizontal="left" vertical="center" wrapText="1"/>
      <protection hidden="1"/>
    </xf>
    <xf numFmtId="0" fontId="53" fillId="0" borderId="172" xfId="1" applyFont="1" applyBorder="1" applyAlignment="1" applyProtection="1">
      <alignment horizontal="left" vertical="center" wrapText="1"/>
      <protection hidden="1"/>
    </xf>
    <xf numFmtId="0" fontId="53" fillId="0" borderId="183" xfId="1" applyFont="1" applyBorder="1" applyAlignment="1" applyProtection="1">
      <alignment horizontal="left" vertical="center" wrapText="1"/>
      <protection hidden="1"/>
    </xf>
    <xf numFmtId="0" fontId="53" fillId="0" borderId="184" xfId="1" applyFont="1" applyBorder="1" applyAlignment="1" applyProtection="1">
      <alignment horizontal="left" vertical="center" wrapText="1"/>
      <protection hidden="1"/>
    </xf>
    <xf numFmtId="0" fontId="53" fillId="0" borderId="185" xfId="1" applyFont="1" applyBorder="1" applyAlignment="1" applyProtection="1">
      <alignment horizontal="left" vertical="center" wrapText="1"/>
      <protection hidden="1"/>
    </xf>
    <xf numFmtId="0" fontId="37" fillId="0" borderId="166" xfId="1" applyFont="1" applyBorder="1" applyAlignment="1" applyProtection="1">
      <alignment horizontal="center" wrapText="1"/>
      <protection hidden="1"/>
    </xf>
    <xf numFmtId="0" fontId="37" fillId="0" borderId="167" xfId="1" applyFont="1" applyBorder="1" applyAlignment="1" applyProtection="1">
      <alignment horizontal="center" wrapText="1"/>
      <protection hidden="1"/>
    </xf>
    <xf numFmtId="0" fontId="37" fillId="0" borderId="168" xfId="1" applyFont="1" applyBorder="1" applyAlignment="1" applyProtection="1">
      <alignment horizontal="center" wrapText="1"/>
      <protection hidden="1"/>
    </xf>
    <xf numFmtId="0" fontId="37" fillId="0" borderId="169" xfId="1" applyFont="1" applyBorder="1" applyAlignment="1" applyProtection="1">
      <alignment horizontal="center" wrapText="1"/>
      <protection hidden="1"/>
    </xf>
    <xf numFmtId="0" fontId="37" fillId="0" borderId="170" xfId="1" applyFont="1" applyBorder="1" applyAlignment="1" applyProtection="1">
      <alignment horizontal="center" wrapText="1"/>
      <protection hidden="1"/>
    </xf>
    <xf numFmtId="0" fontId="37" fillId="0" borderId="171" xfId="1" applyFont="1" applyBorder="1" applyAlignment="1" applyProtection="1">
      <alignment horizontal="center" wrapText="1"/>
      <protection hidden="1"/>
    </xf>
    <xf numFmtId="0" fontId="53" fillId="0" borderId="173" xfId="1" applyFont="1" applyBorder="1" applyAlignment="1" applyProtection="1">
      <alignment horizontal="left" wrapText="1"/>
      <protection hidden="1"/>
    </xf>
    <xf numFmtId="0" fontId="53" fillId="0" borderId="174" xfId="1" applyFont="1" applyBorder="1" applyAlignment="1" applyProtection="1">
      <alignment horizontal="left" wrapText="1"/>
      <protection hidden="1"/>
    </xf>
    <xf numFmtId="0" fontId="53" fillId="0" borderId="175" xfId="1" applyFont="1" applyBorder="1" applyAlignment="1" applyProtection="1">
      <alignment horizontal="left" wrapText="1"/>
      <protection hidden="1"/>
    </xf>
    <xf numFmtId="0" fontId="53" fillId="0" borderId="176" xfId="1" applyFont="1" applyBorder="1" applyAlignment="1" applyProtection="1">
      <alignment horizontal="left" wrapText="1"/>
      <protection hidden="1"/>
    </xf>
    <xf numFmtId="0" fontId="53" fillId="0" borderId="177" xfId="1" applyFont="1" applyBorder="1" applyAlignment="1" applyProtection="1">
      <alignment horizontal="left" wrapText="1"/>
      <protection hidden="1"/>
    </xf>
    <xf numFmtId="0" fontId="53" fillId="0" borderId="178" xfId="1" applyFont="1" applyBorder="1" applyAlignment="1" applyProtection="1">
      <alignment horizontal="left" wrapText="1"/>
      <protection hidden="1"/>
    </xf>
    <xf numFmtId="0" fontId="53" fillId="0" borderId="176" xfId="1" applyFont="1" applyBorder="1" applyAlignment="1" applyProtection="1">
      <alignment horizontal="left"/>
      <protection hidden="1"/>
    </xf>
    <xf numFmtId="0" fontId="53" fillId="0" borderId="177" xfId="1" applyFont="1" applyBorder="1" applyAlignment="1" applyProtection="1">
      <alignment horizontal="left"/>
      <protection hidden="1"/>
    </xf>
    <xf numFmtId="0" fontId="53" fillId="0" borderId="178" xfId="1" applyFont="1" applyBorder="1" applyAlignment="1" applyProtection="1">
      <alignment horizontal="left"/>
      <protection hidden="1"/>
    </xf>
    <xf numFmtId="0" fontId="70" fillId="10" borderId="5" xfId="0" applyFont="1" applyFill="1" applyBorder="1" applyAlignment="1" applyProtection="1">
      <alignment horizontal="left" vertical="center"/>
      <protection hidden="1"/>
    </xf>
    <xf numFmtId="0" fontId="71" fillId="10" borderId="190" xfId="0" applyFont="1" applyFill="1" applyBorder="1" applyAlignment="1" applyProtection="1">
      <alignment horizontal="left" vertical="center"/>
      <protection hidden="1"/>
    </xf>
    <xf numFmtId="0" fontId="72" fillId="10" borderId="9" xfId="0" applyFont="1" applyFill="1" applyBorder="1" applyAlignment="1" applyProtection="1">
      <alignment horizontal="left" vertical="center"/>
      <protection hidden="1"/>
    </xf>
    <xf numFmtId="0" fontId="72" fillId="10" borderId="74" xfId="0" applyFont="1" applyFill="1" applyBorder="1" applyAlignment="1" applyProtection="1">
      <alignment horizontal="left" vertical="center"/>
      <protection hidden="1"/>
    </xf>
    <xf numFmtId="0" fontId="72" fillId="10" borderId="20" xfId="0" applyFont="1" applyFill="1" applyBorder="1" applyAlignment="1" applyProtection="1">
      <alignment horizontal="left" vertical="center"/>
      <protection hidden="1"/>
    </xf>
    <xf numFmtId="0" fontId="72" fillId="10" borderId="22" xfId="0" applyFont="1" applyFill="1" applyBorder="1" applyAlignment="1" applyProtection="1">
      <alignment horizontal="left" vertical="center"/>
      <protection hidden="1"/>
    </xf>
    <xf numFmtId="0" fontId="72" fillId="10" borderId="119" xfId="0" applyFont="1" applyFill="1" applyBorder="1" applyAlignment="1" applyProtection="1">
      <alignment horizontal="left" vertical="center"/>
      <protection hidden="1"/>
    </xf>
    <xf numFmtId="0" fontId="72" fillId="10" borderId="120" xfId="0" applyFont="1" applyFill="1" applyBorder="1" applyAlignment="1" applyProtection="1">
      <alignment horizontal="left" vertical="center"/>
      <protection hidden="1"/>
    </xf>
    <xf numFmtId="49" fontId="72" fillId="10" borderId="9" xfId="0" applyNumberFormat="1" applyFont="1" applyFill="1" applyBorder="1" applyAlignment="1" applyProtection="1">
      <alignment horizontal="left" vertical="center"/>
      <protection hidden="1"/>
    </xf>
    <xf numFmtId="49" fontId="72" fillId="10" borderId="74" xfId="0" applyNumberFormat="1" applyFont="1" applyFill="1" applyBorder="1" applyAlignment="1" applyProtection="1">
      <alignment horizontal="left" vertical="center"/>
      <protection hidden="1"/>
    </xf>
    <xf numFmtId="0" fontId="72" fillId="10" borderId="24" xfId="0" applyFont="1" applyFill="1" applyBorder="1" applyAlignment="1" applyProtection="1">
      <alignment horizontal="left" vertical="center"/>
      <protection hidden="1"/>
    </xf>
    <xf numFmtId="0" fontId="72" fillId="10" borderId="26" xfId="0" applyFont="1" applyFill="1" applyBorder="1" applyAlignment="1" applyProtection="1">
      <alignment horizontal="left" vertical="center"/>
      <protection hidden="1"/>
    </xf>
    <xf numFmtId="0" fontId="72" fillId="10" borderId="121" xfId="0" applyFont="1" applyFill="1" applyBorder="1" applyAlignment="1" applyProtection="1">
      <alignment horizontal="left" vertical="center"/>
      <protection hidden="1"/>
    </xf>
    <xf numFmtId="0" fontId="72" fillId="10" borderId="30" xfId="0" applyFont="1" applyFill="1" applyBorder="1" applyAlignment="1" applyProtection="1">
      <alignment horizontal="left" vertical="center"/>
      <protection hidden="1"/>
    </xf>
    <xf numFmtId="0" fontId="72" fillId="10" borderId="139" xfId="0" applyFont="1" applyFill="1" applyBorder="1" applyAlignment="1" applyProtection="1">
      <alignment horizontal="left" vertical="center"/>
      <protection hidden="1"/>
    </xf>
    <xf numFmtId="0" fontId="72" fillId="10" borderId="140" xfId="0" applyFont="1" applyFill="1" applyBorder="1" applyAlignment="1" applyProtection="1">
      <alignment horizontal="left" vertical="center"/>
      <protection hidden="1"/>
    </xf>
    <xf numFmtId="0" fontId="72" fillId="10" borderId="124" xfId="0" applyFont="1" applyFill="1" applyBorder="1" applyAlignment="1" applyProtection="1">
      <alignment horizontal="left" vertical="center"/>
      <protection hidden="1"/>
    </xf>
    <xf numFmtId="0" fontId="72" fillId="10" borderId="86" xfId="0" applyFont="1" applyFill="1" applyBorder="1" applyAlignment="1" applyProtection="1">
      <alignment horizontal="left" vertical="center"/>
      <protection hidden="1"/>
    </xf>
  </cellXfs>
  <cellStyles count="2">
    <cellStyle name="Standard" xfId="0" builtinId="0"/>
    <cellStyle name="Standard 2" xfId="1" xr:uid="{00000000-0005-0000-0000-000001000000}"/>
  </cellStyles>
  <dxfs count="36">
    <dxf>
      <font>
        <color theme="0" tint="-0.14996795556505021"/>
      </font>
      <fill>
        <patternFill>
          <bgColor theme="0"/>
        </patternFill>
      </fill>
    </dxf>
    <dxf>
      <font>
        <color theme="0" tint="-0.14996795556505021"/>
      </font>
      <fill>
        <patternFill>
          <bgColor theme="0"/>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ill>
        <patternFill patternType="lightHorizonta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s>
  <tableStyles count="0" defaultTableStyle="TableStyleMedium2" defaultPivotStyle="PivotStyleLight16"/>
  <colors>
    <mruColors>
      <color rgb="FFFAF8DA"/>
      <color rgb="FFF6D86A"/>
      <color rgb="FFD6EBF6"/>
      <color rgb="FFF6FCD4"/>
      <color rgb="FFCCFFCC"/>
      <color rgb="FFFFFFCC"/>
      <color rgb="FFFFFF66"/>
      <color rgb="FFCCFFFF"/>
      <color rgb="FFFF7C80"/>
      <color rgb="FFFC8E8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5" Type="http://schemas.openxmlformats.org/officeDocument/2006/relationships/image" Target="../media/image14.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jpeg"/><Relationship Id="rId1" Type="http://schemas.openxmlformats.org/officeDocument/2006/relationships/image" Target="../media/image6.png"/><Relationship Id="rId4" Type="http://schemas.openxmlformats.org/officeDocument/2006/relationships/image" Target="../media/image9.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6.png"/><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absolute">
    <xdr:from>
      <xdr:col>0</xdr:col>
      <xdr:colOff>51353</xdr:colOff>
      <xdr:row>16</xdr:row>
      <xdr:rowOff>111723</xdr:rowOff>
    </xdr:from>
    <xdr:to>
      <xdr:col>1</xdr:col>
      <xdr:colOff>551079</xdr:colOff>
      <xdr:row>18</xdr:row>
      <xdr:rowOff>43310</xdr:rowOff>
    </xdr:to>
    <xdr:pic>
      <xdr:nvPicPr>
        <xdr:cNvPr id="2" name="Grafik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51353" y="3369273"/>
          <a:ext cx="1385551" cy="331637"/>
        </a:xfrm>
        <a:prstGeom prst="rect">
          <a:avLst/>
        </a:prstGeom>
      </xdr:spPr>
    </xdr:pic>
    <xdr:clientData/>
  </xdr:twoCellAnchor>
  <xdr:twoCellAnchor editAs="absolute">
    <xdr:from>
      <xdr:col>0</xdr:col>
      <xdr:colOff>38100</xdr:colOff>
      <xdr:row>35</xdr:row>
      <xdr:rowOff>347839</xdr:rowOff>
    </xdr:from>
    <xdr:to>
      <xdr:col>2</xdr:col>
      <xdr:colOff>416902</xdr:colOff>
      <xdr:row>38</xdr:row>
      <xdr:rowOff>28007</xdr:rowOff>
    </xdr:to>
    <xdr:pic>
      <xdr:nvPicPr>
        <xdr:cNvPr id="3" name="Grafik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38100" y="6834364"/>
          <a:ext cx="1940902" cy="327868"/>
        </a:xfrm>
        <a:prstGeom prst="rect">
          <a:avLst/>
        </a:prstGeom>
      </xdr:spPr>
    </xdr:pic>
    <xdr:clientData/>
  </xdr:twoCellAnchor>
  <xdr:twoCellAnchor editAs="oneCell">
    <xdr:from>
      <xdr:col>6</xdr:col>
      <xdr:colOff>685800</xdr:colOff>
      <xdr:row>0</xdr:row>
      <xdr:rowOff>19050</xdr:rowOff>
    </xdr:from>
    <xdr:to>
      <xdr:col>6</xdr:col>
      <xdr:colOff>971551</xdr:colOff>
      <xdr:row>0</xdr:row>
      <xdr:rowOff>497779</xdr:rowOff>
    </xdr:to>
    <xdr:pic>
      <xdr:nvPicPr>
        <xdr:cNvPr id="8" name="Grafik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353050" y="19050"/>
          <a:ext cx="285751" cy="478729"/>
        </a:xfrm>
        <a:prstGeom prst="rect">
          <a:avLst/>
        </a:prstGeom>
      </xdr:spPr>
    </xdr:pic>
    <xdr:clientData/>
  </xdr:twoCellAnchor>
  <xdr:twoCellAnchor editAs="oneCell">
    <xdr:from>
      <xdr:col>6</xdr:col>
      <xdr:colOff>352425</xdr:colOff>
      <xdr:row>46</xdr:row>
      <xdr:rowOff>76200</xdr:rowOff>
    </xdr:from>
    <xdr:to>
      <xdr:col>6</xdr:col>
      <xdr:colOff>914400</xdr:colOff>
      <xdr:row>49</xdr:row>
      <xdr:rowOff>76200</xdr:rowOff>
    </xdr:to>
    <xdr:pic>
      <xdr:nvPicPr>
        <xdr:cNvPr id="9" name="Grafik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019675" y="9753600"/>
          <a:ext cx="561975" cy="561975"/>
        </a:xfrm>
        <a:prstGeom prst="rect">
          <a:avLst/>
        </a:prstGeom>
      </xdr:spPr>
    </xdr:pic>
    <xdr:clientData/>
  </xdr:twoCellAnchor>
  <xdr:twoCellAnchor editAs="oneCell">
    <xdr:from>
      <xdr:col>0</xdr:col>
      <xdr:colOff>46304</xdr:colOff>
      <xdr:row>20</xdr:row>
      <xdr:rowOff>118798</xdr:rowOff>
    </xdr:from>
    <xdr:to>
      <xdr:col>2</xdr:col>
      <xdr:colOff>767293</xdr:colOff>
      <xdr:row>22</xdr:row>
      <xdr:rowOff>28140</xdr:rowOff>
    </xdr:to>
    <xdr:pic>
      <xdr:nvPicPr>
        <xdr:cNvPr id="6" name="Grafik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a:stretch>
          <a:fillRect/>
        </a:stretch>
      </xdr:blipFill>
      <xdr:spPr>
        <a:xfrm>
          <a:off x="46304" y="4033573"/>
          <a:ext cx="2283089" cy="2903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546653</xdr:colOff>
      <xdr:row>30</xdr:row>
      <xdr:rowOff>74544</xdr:rowOff>
    </xdr:from>
    <xdr:to>
      <xdr:col>11</xdr:col>
      <xdr:colOff>140805</xdr:colOff>
      <xdr:row>32</xdr:row>
      <xdr:rowOff>1</xdr:rowOff>
    </xdr:to>
    <xdr:pic>
      <xdr:nvPicPr>
        <xdr:cNvPr id="2" name="Grafik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3644349" y="5847522"/>
          <a:ext cx="4928152" cy="323022"/>
        </a:xfrm>
        <a:prstGeom prst="rect">
          <a:avLst/>
        </a:prstGeom>
      </xdr:spPr>
    </xdr:pic>
    <xdr:clientData/>
  </xdr:twoCellAnchor>
  <xdr:twoCellAnchor editAs="oneCell">
    <xdr:from>
      <xdr:col>3</xdr:col>
      <xdr:colOff>26492</xdr:colOff>
      <xdr:row>3</xdr:row>
      <xdr:rowOff>173935</xdr:rowOff>
    </xdr:from>
    <xdr:to>
      <xdr:col>11</xdr:col>
      <xdr:colOff>621195</xdr:colOff>
      <xdr:row>27</xdr:row>
      <xdr:rowOff>88206</xdr:rowOff>
    </xdr:to>
    <xdr:pic>
      <xdr:nvPicPr>
        <xdr:cNvPr id="3" name="Grafik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62188" y="753718"/>
          <a:ext cx="6690703" cy="4535966"/>
        </a:xfrm>
        <a:prstGeom prst="rect">
          <a:avLst/>
        </a:prstGeom>
      </xdr:spPr>
    </xdr:pic>
    <xdr:clientData/>
  </xdr:twoCellAnchor>
  <xdr:twoCellAnchor>
    <xdr:from>
      <xdr:col>5</xdr:col>
      <xdr:colOff>739186</xdr:colOff>
      <xdr:row>30</xdr:row>
      <xdr:rowOff>133680</xdr:rowOff>
    </xdr:from>
    <xdr:to>
      <xdr:col>6</xdr:col>
      <xdr:colOff>687459</xdr:colOff>
      <xdr:row>31</xdr:row>
      <xdr:rowOff>145342</xdr:rowOff>
    </xdr:to>
    <xdr:sp macro="" textlink="">
      <xdr:nvSpPr>
        <xdr:cNvPr id="4" name="Ellipse 3">
          <a:extLst>
            <a:ext uri="{FF2B5EF4-FFF2-40B4-BE49-F238E27FC236}">
              <a16:creationId xmlns:a16="http://schemas.microsoft.com/office/drawing/2014/main" id="{00000000-0008-0000-0300-000004000000}"/>
            </a:ext>
          </a:extLst>
        </xdr:cNvPr>
        <xdr:cNvSpPr/>
      </xdr:nvSpPr>
      <xdr:spPr>
        <a:xfrm>
          <a:off x="4598882" y="5906658"/>
          <a:ext cx="710273" cy="202162"/>
        </a:xfrm>
        <a:prstGeom prst="ellipse">
          <a:avLst/>
        </a:prstGeom>
        <a:noFill/>
        <a:ln w="19050">
          <a:solidFill>
            <a:srgbClr val="FF2F2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lientData/>
  </xdr:twoCellAnchor>
  <xdr:twoCellAnchor>
    <xdr:from>
      <xdr:col>6</xdr:col>
      <xdr:colOff>504906</xdr:colOff>
      <xdr:row>29</xdr:row>
      <xdr:rowOff>34537</xdr:rowOff>
    </xdr:from>
    <xdr:to>
      <xdr:col>7</xdr:col>
      <xdr:colOff>56106</xdr:colOff>
      <xdr:row>30</xdr:row>
      <xdr:rowOff>124837</xdr:rowOff>
    </xdr:to>
    <xdr:sp macro="" textlink="">
      <xdr:nvSpPr>
        <xdr:cNvPr id="6" name="Textfeld 5">
          <a:extLst>
            <a:ext uri="{FF2B5EF4-FFF2-40B4-BE49-F238E27FC236}">
              <a16:creationId xmlns:a16="http://schemas.microsoft.com/office/drawing/2014/main" id="{00000000-0008-0000-0300-000006000000}"/>
            </a:ext>
          </a:extLst>
        </xdr:cNvPr>
        <xdr:cNvSpPr txBox="1"/>
      </xdr:nvSpPr>
      <xdr:spPr>
        <a:xfrm>
          <a:off x="5126602" y="5617015"/>
          <a:ext cx="313200" cy="28080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100" b="1">
              <a:latin typeface="Bahnschrift Light" panose="020B0502040204020203" pitchFamily="34" charset="0"/>
            </a:rPr>
            <a:t>1.</a:t>
          </a:r>
        </a:p>
      </xdr:txBody>
    </xdr:sp>
    <xdr:clientData/>
  </xdr:twoCellAnchor>
  <xdr:twoCellAnchor editAs="oneCell">
    <xdr:from>
      <xdr:col>5</xdr:col>
      <xdr:colOff>49964</xdr:colOff>
      <xdr:row>24</xdr:row>
      <xdr:rowOff>15904</xdr:rowOff>
    </xdr:from>
    <xdr:to>
      <xdr:col>6</xdr:col>
      <xdr:colOff>414130</xdr:colOff>
      <xdr:row>30</xdr:row>
      <xdr:rowOff>1</xdr:rowOff>
    </xdr:to>
    <xdr:pic>
      <xdr:nvPicPr>
        <xdr:cNvPr id="7" name="Grafik 6">
          <a:extLst>
            <a:ext uri="{FF2B5EF4-FFF2-40B4-BE49-F238E27FC236}">
              <a16:creationId xmlns:a16="http://schemas.microsoft.com/office/drawing/2014/main" id="{00000000-0008-0000-0300-000007000000}"/>
            </a:ext>
          </a:extLst>
        </xdr:cNvPr>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6687" t="69133" r="71164" b="8197"/>
        <a:stretch/>
      </xdr:blipFill>
      <xdr:spPr bwMode="auto">
        <a:xfrm>
          <a:off x="3907589" y="4349779"/>
          <a:ext cx="1126166" cy="1313870"/>
        </a:xfrm>
        <a:prstGeom prst="rect">
          <a:avLst/>
        </a:prstGeom>
        <a:ln w="9525" cap="flat" cmpd="sng" algn="ctr">
          <a:solidFill>
            <a:sysClr val="windowText" lastClr="000000"/>
          </a:solidFill>
          <a:prstDash val="solid"/>
          <a:round/>
          <a:headEnd type="none" w="med" len="med"/>
          <a:tailEnd type="none" w="med" len="med"/>
        </a:ln>
        <a:extLst>
          <a:ext uri="{53640926-AAD7-44D8-BBD7-CCE9431645EC}">
            <a14:shadowObscured xmlns:a14="http://schemas.microsoft.com/office/drawing/2010/main"/>
          </a:ext>
        </a:extLst>
      </xdr:spPr>
    </xdr:pic>
    <xdr:clientData/>
  </xdr:twoCellAnchor>
  <xdr:twoCellAnchor>
    <xdr:from>
      <xdr:col>5</xdr:col>
      <xdr:colOff>177032</xdr:colOff>
      <xdr:row>25</xdr:row>
      <xdr:rowOff>14765</xdr:rowOff>
    </xdr:from>
    <xdr:to>
      <xdr:col>6</xdr:col>
      <xdr:colOff>265043</xdr:colOff>
      <xdr:row>26</xdr:row>
      <xdr:rowOff>49696</xdr:rowOff>
    </xdr:to>
    <xdr:sp macro="" textlink="">
      <xdr:nvSpPr>
        <xdr:cNvPr id="8" name="Ellipse 7">
          <a:extLst>
            <a:ext uri="{FF2B5EF4-FFF2-40B4-BE49-F238E27FC236}">
              <a16:creationId xmlns:a16="http://schemas.microsoft.com/office/drawing/2014/main" id="{00000000-0008-0000-0300-000008000000}"/>
            </a:ext>
          </a:extLst>
        </xdr:cNvPr>
        <xdr:cNvSpPr/>
      </xdr:nvSpPr>
      <xdr:spPr>
        <a:xfrm>
          <a:off x="4036728" y="4868374"/>
          <a:ext cx="850011" cy="117757"/>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de-AT"/>
        </a:p>
      </xdr:txBody>
    </xdr:sp>
    <xdr:clientData/>
  </xdr:twoCellAnchor>
  <xdr:twoCellAnchor>
    <xdr:from>
      <xdr:col>7</xdr:col>
      <xdr:colOff>258698</xdr:colOff>
      <xdr:row>14</xdr:row>
      <xdr:rowOff>24846</xdr:rowOff>
    </xdr:from>
    <xdr:to>
      <xdr:col>11</xdr:col>
      <xdr:colOff>571500</xdr:colOff>
      <xdr:row>17</xdr:row>
      <xdr:rowOff>33129</xdr:rowOff>
    </xdr:to>
    <xdr:sp macro="" textlink="">
      <xdr:nvSpPr>
        <xdr:cNvPr id="11" name="Rechteck 10">
          <a:extLst>
            <a:ext uri="{FF2B5EF4-FFF2-40B4-BE49-F238E27FC236}">
              <a16:creationId xmlns:a16="http://schemas.microsoft.com/office/drawing/2014/main" id="{00000000-0008-0000-0300-00000B000000}"/>
            </a:ext>
          </a:extLst>
        </xdr:cNvPr>
        <xdr:cNvSpPr/>
      </xdr:nvSpPr>
      <xdr:spPr>
        <a:xfrm>
          <a:off x="5642394" y="2551042"/>
          <a:ext cx="3360802" cy="579783"/>
        </a:xfrm>
        <a:prstGeom prst="rect">
          <a:avLst/>
        </a:prstGeom>
        <a:noFill/>
        <a:ln w="38100">
          <a:solidFill>
            <a:srgbClr val="FF2F2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lientData/>
  </xdr:twoCellAnchor>
  <xdr:twoCellAnchor>
    <xdr:from>
      <xdr:col>9</xdr:col>
      <xdr:colOff>261855</xdr:colOff>
      <xdr:row>14</xdr:row>
      <xdr:rowOff>129209</xdr:rowOff>
    </xdr:from>
    <xdr:to>
      <xdr:col>10</xdr:col>
      <xdr:colOff>151161</xdr:colOff>
      <xdr:row>16</xdr:row>
      <xdr:rowOff>83009</xdr:rowOff>
    </xdr:to>
    <xdr:sp macro="" textlink="">
      <xdr:nvSpPr>
        <xdr:cNvPr id="14" name="Textfeld 2">
          <a:extLst>
            <a:ext uri="{FF2B5EF4-FFF2-40B4-BE49-F238E27FC236}">
              <a16:creationId xmlns:a16="http://schemas.microsoft.com/office/drawing/2014/main" id="{00000000-0008-0000-0300-00000E000000}"/>
            </a:ext>
          </a:extLst>
        </xdr:cNvPr>
        <xdr:cNvSpPr txBox="1">
          <a:spLocks noChangeArrowheads="1"/>
        </xdr:cNvSpPr>
      </xdr:nvSpPr>
      <xdr:spPr bwMode="auto">
        <a:xfrm>
          <a:off x="7169551" y="2655405"/>
          <a:ext cx="651306" cy="334800"/>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a:lnSpc>
              <a:spcPct val="100000"/>
            </a:lnSpc>
            <a:spcAft>
              <a:spcPts val="0"/>
            </a:spcAft>
          </a:pPr>
          <a:r>
            <a:rPr lang="de-AT" sz="1600" b="1">
              <a:effectLst/>
              <a:latin typeface="Arial" panose="020B0604020202020204" pitchFamily="34" charset="0"/>
              <a:ea typeface="Arial" panose="020B0604020202020204" pitchFamily="34" charset="0"/>
              <a:cs typeface="Times New Roman" panose="02020603050405020304" pitchFamily="18" charset="0"/>
            </a:rPr>
            <a:t>Entf</a:t>
          </a:r>
          <a:endParaRPr lang="de-AT" sz="1100">
            <a:effectLst/>
            <a:latin typeface="Arial" panose="020B0604020202020204" pitchFamily="34" charset="0"/>
            <a:ea typeface="Arial" panose="020B0604020202020204" pitchFamily="34" charset="0"/>
            <a:cs typeface="Times New Roman" panose="02020603050405020304" pitchFamily="18" charset="0"/>
          </a:endParaRPr>
        </a:p>
      </xdr:txBody>
    </xdr:sp>
    <xdr:clientData/>
  </xdr:twoCellAnchor>
  <xdr:twoCellAnchor>
    <xdr:from>
      <xdr:col>7</xdr:col>
      <xdr:colOff>251379</xdr:colOff>
      <xdr:row>18</xdr:row>
      <xdr:rowOff>107674</xdr:rowOff>
    </xdr:from>
    <xdr:to>
      <xdr:col>11</xdr:col>
      <xdr:colOff>579782</xdr:colOff>
      <xdr:row>27</xdr:row>
      <xdr:rowOff>41414</xdr:rowOff>
    </xdr:to>
    <xdr:sp macro="" textlink="">
      <xdr:nvSpPr>
        <xdr:cNvPr id="15" name="Rechteck 14">
          <a:extLst>
            <a:ext uri="{FF2B5EF4-FFF2-40B4-BE49-F238E27FC236}">
              <a16:creationId xmlns:a16="http://schemas.microsoft.com/office/drawing/2014/main" id="{00000000-0008-0000-0300-00000F000000}"/>
            </a:ext>
          </a:extLst>
        </xdr:cNvPr>
        <xdr:cNvSpPr/>
      </xdr:nvSpPr>
      <xdr:spPr>
        <a:xfrm>
          <a:off x="5635075" y="3395870"/>
          <a:ext cx="3376403" cy="1847022"/>
        </a:xfrm>
        <a:prstGeom prst="rect">
          <a:avLst/>
        </a:prstGeom>
        <a:noFill/>
        <a:ln w="38100">
          <a:solidFill>
            <a:srgbClr val="FF2F2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lientData/>
  </xdr:twoCellAnchor>
  <xdr:twoCellAnchor>
    <xdr:from>
      <xdr:col>9</xdr:col>
      <xdr:colOff>280487</xdr:colOff>
      <xdr:row>21</xdr:row>
      <xdr:rowOff>87547</xdr:rowOff>
    </xdr:from>
    <xdr:to>
      <xdr:col>10</xdr:col>
      <xdr:colOff>169793</xdr:colOff>
      <xdr:row>23</xdr:row>
      <xdr:rowOff>115890</xdr:rowOff>
    </xdr:to>
    <xdr:sp macro="" textlink="">
      <xdr:nvSpPr>
        <xdr:cNvPr id="19" name="Textfeld 2">
          <a:extLst>
            <a:ext uri="{FF2B5EF4-FFF2-40B4-BE49-F238E27FC236}">
              <a16:creationId xmlns:a16="http://schemas.microsoft.com/office/drawing/2014/main" id="{00000000-0008-0000-0300-000013000000}"/>
            </a:ext>
          </a:extLst>
        </xdr:cNvPr>
        <xdr:cNvSpPr txBox="1">
          <a:spLocks noChangeArrowheads="1"/>
        </xdr:cNvSpPr>
      </xdr:nvSpPr>
      <xdr:spPr bwMode="auto">
        <a:xfrm>
          <a:off x="7188183" y="4038351"/>
          <a:ext cx="651306" cy="334800"/>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a:lnSpc>
              <a:spcPct val="100000"/>
            </a:lnSpc>
            <a:spcAft>
              <a:spcPts val="0"/>
            </a:spcAft>
          </a:pPr>
          <a:r>
            <a:rPr lang="de-AT" sz="1600" b="1">
              <a:effectLst/>
              <a:latin typeface="Arial" panose="020B0604020202020204" pitchFamily="34" charset="0"/>
              <a:ea typeface="Arial" panose="020B0604020202020204" pitchFamily="34" charset="0"/>
              <a:cs typeface="Times New Roman" panose="02020603050405020304" pitchFamily="18" charset="0"/>
            </a:rPr>
            <a:t>Entf</a:t>
          </a:r>
          <a:endParaRPr lang="de-AT" sz="1100">
            <a:effectLst/>
            <a:latin typeface="Arial" panose="020B0604020202020204" pitchFamily="34" charset="0"/>
            <a:ea typeface="Arial" panose="020B0604020202020204" pitchFamily="34" charset="0"/>
            <a:cs typeface="Times New Roman" panose="02020603050405020304" pitchFamily="18" charset="0"/>
          </a:endParaRPr>
        </a:p>
      </xdr:txBody>
    </xdr:sp>
    <xdr:clientData/>
  </xdr:twoCellAnchor>
  <xdr:twoCellAnchor>
    <xdr:from>
      <xdr:col>7</xdr:col>
      <xdr:colOff>208631</xdr:colOff>
      <xdr:row>10</xdr:row>
      <xdr:rowOff>182216</xdr:rowOff>
    </xdr:from>
    <xdr:to>
      <xdr:col>8</xdr:col>
      <xdr:colOff>5798</xdr:colOff>
      <xdr:row>12</xdr:row>
      <xdr:rowOff>12618</xdr:rowOff>
    </xdr:to>
    <xdr:sp macro="" textlink="">
      <xdr:nvSpPr>
        <xdr:cNvPr id="20" name="Ellipse 19">
          <a:extLst>
            <a:ext uri="{FF2B5EF4-FFF2-40B4-BE49-F238E27FC236}">
              <a16:creationId xmlns:a16="http://schemas.microsoft.com/office/drawing/2014/main" id="{00000000-0008-0000-0300-000014000000}"/>
            </a:ext>
          </a:extLst>
        </xdr:cNvPr>
        <xdr:cNvSpPr/>
      </xdr:nvSpPr>
      <xdr:spPr>
        <a:xfrm>
          <a:off x="5590256" y="2020541"/>
          <a:ext cx="559167" cy="144727"/>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de-AT"/>
        </a:p>
      </xdr:txBody>
    </xdr:sp>
    <xdr:clientData/>
  </xdr:twoCellAnchor>
  <xdr:twoCellAnchor>
    <xdr:from>
      <xdr:col>11</xdr:col>
      <xdr:colOff>108916</xdr:colOff>
      <xdr:row>10</xdr:row>
      <xdr:rowOff>189673</xdr:rowOff>
    </xdr:from>
    <xdr:to>
      <xdr:col>11</xdr:col>
      <xdr:colOff>610566</xdr:colOff>
      <xdr:row>12</xdr:row>
      <xdr:rowOff>36859</xdr:rowOff>
    </xdr:to>
    <xdr:sp macro="" textlink="">
      <xdr:nvSpPr>
        <xdr:cNvPr id="21" name="Ellipse 20">
          <a:extLst>
            <a:ext uri="{FF2B5EF4-FFF2-40B4-BE49-F238E27FC236}">
              <a16:creationId xmlns:a16="http://schemas.microsoft.com/office/drawing/2014/main" id="{00000000-0008-0000-0300-000015000000}"/>
            </a:ext>
          </a:extLst>
        </xdr:cNvPr>
        <xdr:cNvSpPr/>
      </xdr:nvSpPr>
      <xdr:spPr>
        <a:xfrm flipH="1">
          <a:off x="8540612" y="2020130"/>
          <a:ext cx="501650" cy="161925"/>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de-AT"/>
        </a:p>
      </xdr:txBody>
    </xdr:sp>
    <xdr:clientData/>
  </xdr:twoCellAnchor>
  <xdr:twoCellAnchor>
    <xdr:from>
      <xdr:col>5</xdr:col>
      <xdr:colOff>546367</xdr:colOff>
      <xdr:row>6</xdr:row>
      <xdr:rowOff>159025</xdr:rowOff>
    </xdr:from>
    <xdr:to>
      <xdr:col>7</xdr:col>
      <xdr:colOff>512086</xdr:colOff>
      <xdr:row>11</xdr:row>
      <xdr:rowOff>25032</xdr:rowOff>
    </xdr:to>
    <xdr:grpSp>
      <xdr:nvGrpSpPr>
        <xdr:cNvPr id="22" name="Gruppieren 21">
          <a:extLst>
            <a:ext uri="{FF2B5EF4-FFF2-40B4-BE49-F238E27FC236}">
              <a16:creationId xmlns:a16="http://schemas.microsoft.com/office/drawing/2014/main" id="{00000000-0008-0000-0300-000016000000}"/>
            </a:ext>
          </a:extLst>
        </xdr:cNvPr>
        <xdr:cNvGrpSpPr/>
      </xdr:nvGrpSpPr>
      <xdr:grpSpPr>
        <a:xfrm>
          <a:off x="4406063" y="1268895"/>
          <a:ext cx="1489719" cy="777094"/>
          <a:chOff x="4737367" y="995569"/>
          <a:chExt cx="1489719" cy="777094"/>
        </a:xfrm>
      </xdr:grpSpPr>
      <xdr:pic>
        <xdr:nvPicPr>
          <xdr:cNvPr id="23" name="Grafik 22">
            <a:extLst>
              <a:ext uri="{FF2B5EF4-FFF2-40B4-BE49-F238E27FC236}">
                <a16:creationId xmlns:a16="http://schemas.microsoft.com/office/drawing/2014/main" id="{00000000-0008-0000-0300-000017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737367" y="1241316"/>
            <a:ext cx="1181634" cy="531347"/>
          </a:xfrm>
          <a:prstGeom prst="rect">
            <a:avLst/>
          </a:prstGeom>
          <a:ln>
            <a:solidFill>
              <a:schemeClr val="tx1"/>
            </a:solidFill>
          </a:ln>
        </xdr:spPr>
      </xdr:pic>
      <xdr:sp macro="" textlink="">
        <xdr:nvSpPr>
          <xdr:cNvPr id="24" name="Textfeld 2">
            <a:extLst>
              <a:ext uri="{FF2B5EF4-FFF2-40B4-BE49-F238E27FC236}">
                <a16:creationId xmlns:a16="http://schemas.microsoft.com/office/drawing/2014/main" id="{00000000-0008-0000-0300-000018000000}"/>
              </a:ext>
            </a:extLst>
          </xdr:cNvPr>
          <xdr:cNvSpPr txBox="1">
            <a:spLocks noChangeArrowheads="1"/>
          </xdr:cNvSpPr>
        </xdr:nvSpPr>
        <xdr:spPr bwMode="auto">
          <a:xfrm>
            <a:off x="4828679" y="1450725"/>
            <a:ext cx="1215610" cy="227563"/>
          </a:xfrm>
          <a:prstGeom prst="rect">
            <a:avLst/>
          </a:prstGeom>
          <a:noFill/>
          <a:ln w="9525">
            <a:noFill/>
            <a:miter lim="800000"/>
            <a:headEnd/>
            <a:tailEnd/>
          </a:ln>
        </xdr:spPr>
        <xdr:txBody>
          <a:bodyPr rot="0" vert="horz" wrap="square" lIns="91440" tIns="45720" rIns="91440" bIns="45720" anchor="t" anchorCtr="0">
            <a:spAutoFit/>
          </a:bodyPr>
          <a:lstStyle/>
          <a:p>
            <a:pPr>
              <a:lnSpc>
                <a:spcPct val="150000"/>
              </a:lnSpc>
              <a:spcAft>
                <a:spcPts val="0"/>
              </a:spcAft>
            </a:pPr>
            <a:r>
              <a:rPr lang="de-AT" sz="700">
                <a:solidFill>
                  <a:sysClr val="windowText" lastClr="000000"/>
                </a:solidFill>
                <a:effectLst/>
                <a:latin typeface="Arial" panose="020B0604020202020204" pitchFamily="34" charset="0"/>
                <a:ea typeface="Arial" panose="020B0604020202020204" pitchFamily="34" charset="0"/>
                <a:cs typeface="Times New Roman" panose="02020603050405020304" pitchFamily="18" charset="0"/>
              </a:rPr>
              <a:t>Experte</a:t>
            </a:r>
            <a:endParaRPr lang="de-AT" sz="1000">
              <a:solidFill>
                <a:sysClr val="windowText" lastClr="000000"/>
              </a:solidFill>
              <a:effectLst/>
              <a:latin typeface="Arial" panose="020B0604020202020204" pitchFamily="34" charset="0"/>
              <a:ea typeface="Arial" panose="020B0604020202020204" pitchFamily="34" charset="0"/>
              <a:cs typeface="Times New Roman" panose="02020603050405020304" pitchFamily="18" charset="0"/>
            </a:endParaRPr>
          </a:p>
        </xdr:txBody>
      </xdr:sp>
      <xdr:sp macro="" textlink="">
        <xdr:nvSpPr>
          <xdr:cNvPr id="25" name="Ellipse 24">
            <a:extLst>
              <a:ext uri="{FF2B5EF4-FFF2-40B4-BE49-F238E27FC236}">
                <a16:creationId xmlns:a16="http://schemas.microsoft.com/office/drawing/2014/main" id="{00000000-0008-0000-0300-000019000000}"/>
              </a:ext>
            </a:extLst>
          </xdr:cNvPr>
          <xdr:cNvSpPr/>
        </xdr:nvSpPr>
        <xdr:spPr>
          <a:xfrm>
            <a:off x="5291706" y="1645036"/>
            <a:ext cx="299691" cy="100659"/>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de-AT"/>
          </a:p>
        </xdr:txBody>
      </xdr:sp>
      <xdr:cxnSp macro="">
        <xdr:nvCxnSpPr>
          <xdr:cNvPr id="26" name="Gerade Verbindung mit Pfeil 25">
            <a:extLst>
              <a:ext uri="{FF2B5EF4-FFF2-40B4-BE49-F238E27FC236}">
                <a16:creationId xmlns:a16="http://schemas.microsoft.com/office/drawing/2014/main" id="{00000000-0008-0000-0300-00001A000000}"/>
              </a:ext>
            </a:extLst>
          </xdr:cNvPr>
          <xdr:cNvCxnSpPr/>
        </xdr:nvCxnSpPr>
        <xdr:spPr>
          <a:xfrm flipH="1">
            <a:off x="5383696" y="1205121"/>
            <a:ext cx="514351" cy="428624"/>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Textfeld 26">
            <a:extLst>
              <a:ext uri="{FF2B5EF4-FFF2-40B4-BE49-F238E27FC236}">
                <a16:creationId xmlns:a16="http://schemas.microsoft.com/office/drawing/2014/main" id="{00000000-0008-0000-0300-00001B000000}"/>
              </a:ext>
            </a:extLst>
          </xdr:cNvPr>
          <xdr:cNvSpPr txBox="1"/>
        </xdr:nvSpPr>
        <xdr:spPr>
          <a:xfrm>
            <a:off x="5913886" y="995569"/>
            <a:ext cx="313200" cy="28080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100" b="1">
                <a:latin typeface="Bahnschrift Light" panose="020B0502040204020203" pitchFamily="34" charset="0"/>
              </a:rPr>
              <a:t>6.</a:t>
            </a:r>
          </a:p>
        </xdr:txBody>
      </xdr:sp>
    </xdr:grpSp>
    <xdr:clientData/>
  </xdr:twoCellAnchor>
  <xdr:twoCellAnchor>
    <xdr:from>
      <xdr:col>11</xdr:col>
      <xdr:colOff>209239</xdr:colOff>
      <xdr:row>5</xdr:row>
      <xdr:rowOff>94421</xdr:rowOff>
    </xdr:from>
    <xdr:to>
      <xdr:col>11</xdr:col>
      <xdr:colOff>522439</xdr:colOff>
      <xdr:row>6</xdr:row>
      <xdr:rowOff>184721</xdr:rowOff>
    </xdr:to>
    <xdr:sp macro="" textlink="">
      <xdr:nvSpPr>
        <xdr:cNvPr id="28" name="Textfeld 27">
          <a:extLst>
            <a:ext uri="{FF2B5EF4-FFF2-40B4-BE49-F238E27FC236}">
              <a16:creationId xmlns:a16="http://schemas.microsoft.com/office/drawing/2014/main" id="{00000000-0008-0000-0300-00001C000000}"/>
            </a:ext>
          </a:extLst>
        </xdr:cNvPr>
        <xdr:cNvSpPr txBox="1"/>
      </xdr:nvSpPr>
      <xdr:spPr>
        <a:xfrm>
          <a:off x="8640935" y="1013791"/>
          <a:ext cx="313200" cy="28080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100" b="1">
              <a:latin typeface="Bahnschrift Light" panose="020B0502040204020203" pitchFamily="34" charset="0"/>
            </a:rPr>
            <a:t>7.</a:t>
          </a:r>
        </a:p>
      </xdr:txBody>
    </xdr:sp>
    <xdr:clientData/>
  </xdr:twoCellAnchor>
  <xdr:twoCellAnchor editAs="oneCell">
    <xdr:from>
      <xdr:col>3</xdr:col>
      <xdr:colOff>238125</xdr:colOff>
      <xdr:row>28</xdr:row>
      <xdr:rowOff>152400</xdr:rowOff>
    </xdr:from>
    <xdr:to>
      <xdr:col>4</xdr:col>
      <xdr:colOff>735965</xdr:colOff>
      <xdr:row>30</xdr:row>
      <xdr:rowOff>34290</xdr:rowOff>
    </xdr:to>
    <xdr:pic>
      <xdr:nvPicPr>
        <xdr:cNvPr id="29" name="Grafik 28">
          <a:extLst>
            <a:ext uri="{FF2B5EF4-FFF2-40B4-BE49-F238E27FC236}">
              <a16:creationId xmlns:a16="http://schemas.microsoft.com/office/drawing/2014/main" id="{00000000-0008-0000-0300-00001D000000}"/>
            </a:ext>
          </a:extLst>
        </xdr:cNvPr>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66974"/>
        <a:stretch/>
      </xdr:blipFill>
      <xdr:spPr bwMode="auto">
        <a:xfrm>
          <a:off x="2571750" y="5410200"/>
          <a:ext cx="1259840" cy="262890"/>
        </a:xfrm>
        <a:prstGeom prst="rect">
          <a:avLst/>
        </a:prstGeom>
        <a:ln>
          <a:solidFill>
            <a:schemeClr val="tx1"/>
          </a:solidFill>
        </a:ln>
        <a:extLst>
          <a:ext uri="{53640926-AAD7-44D8-BBD7-CCE9431645EC}">
            <a14:shadowObscured xmlns:a14="http://schemas.microsoft.com/office/drawing/2010/main"/>
          </a:ext>
        </a:extLst>
      </xdr:spPr>
    </xdr:pic>
    <xdr:clientData/>
  </xdr:twoCellAnchor>
  <xdr:twoCellAnchor>
    <xdr:from>
      <xdr:col>3</xdr:col>
      <xdr:colOff>200025</xdr:colOff>
      <xdr:row>28</xdr:row>
      <xdr:rowOff>152401</xdr:rowOff>
    </xdr:from>
    <xdr:to>
      <xdr:col>3</xdr:col>
      <xdr:colOff>323850</xdr:colOff>
      <xdr:row>29</xdr:row>
      <xdr:rowOff>76200</xdr:rowOff>
    </xdr:to>
    <xdr:sp macro="" textlink="">
      <xdr:nvSpPr>
        <xdr:cNvPr id="30" name="Ellipse 29">
          <a:extLst>
            <a:ext uri="{FF2B5EF4-FFF2-40B4-BE49-F238E27FC236}">
              <a16:creationId xmlns:a16="http://schemas.microsoft.com/office/drawing/2014/main" id="{00000000-0008-0000-0300-00001E000000}"/>
            </a:ext>
          </a:extLst>
        </xdr:cNvPr>
        <xdr:cNvSpPr/>
      </xdr:nvSpPr>
      <xdr:spPr>
        <a:xfrm>
          <a:off x="2533650" y="5410201"/>
          <a:ext cx="123825" cy="114299"/>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de-AT"/>
        </a:p>
      </xdr:txBody>
    </xdr:sp>
    <xdr:clientData/>
  </xdr:twoCellAnchor>
  <xdr:twoCellAnchor>
    <xdr:from>
      <xdr:col>3</xdr:col>
      <xdr:colOff>285751</xdr:colOff>
      <xdr:row>28</xdr:row>
      <xdr:rowOff>47625</xdr:rowOff>
    </xdr:from>
    <xdr:to>
      <xdr:col>3</xdr:col>
      <xdr:colOff>485776</xdr:colOff>
      <xdr:row>28</xdr:row>
      <xdr:rowOff>180975</xdr:rowOff>
    </xdr:to>
    <xdr:cxnSp macro="">
      <xdr:nvCxnSpPr>
        <xdr:cNvPr id="31" name="Gerade Verbindung mit Pfeil 30">
          <a:extLst>
            <a:ext uri="{FF2B5EF4-FFF2-40B4-BE49-F238E27FC236}">
              <a16:creationId xmlns:a16="http://schemas.microsoft.com/office/drawing/2014/main" id="{00000000-0008-0000-0300-00001F000000}"/>
            </a:ext>
          </a:extLst>
        </xdr:cNvPr>
        <xdr:cNvCxnSpPr/>
      </xdr:nvCxnSpPr>
      <xdr:spPr>
        <a:xfrm flipH="1">
          <a:off x="2619376" y="5305425"/>
          <a:ext cx="200025" cy="13335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520666</xdr:colOff>
      <xdr:row>27</xdr:row>
      <xdr:rowOff>28573</xdr:rowOff>
    </xdr:from>
    <xdr:to>
      <xdr:col>4</xdr:col>
      <xdr:colOff>71866</xdr:colOff>
      <xdr:row>28</xdr:row>
      <xdr:rowOff>118873</xdr:rowOff>
    </xdr:to>
    <xdr:sp macro="" textlink="">
      <xdr:nvSpPr>
        <xdr:cNvPr id="32" name="Textfeld 31">
          <a:extLst>
            <a:ext uri="{FF2B5EF4-FFF2-40B4-BE49-F238E27FC236}">
              <a16:creationId xmlns:a16="http://schemas.microsoft.com/office/drawing/2014/main" id="{00000000-0008-0000-0300-000020000000}"/>
            </a:ext>
          </a:extLst>
        </xdr:cNvPr>
        <xdr:cNvSpPr txBox="1"/>
      </xdr:nvSpPr>
      <xdr:spPr>
        <a:xfrm>
          <a:off x="2856362" y="5230051"/>
          <a:ext cx="313200" cy="28080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100" b="1">
              <a:latin typeface="Bahnschrift Light" panose="020B0502040204020203" pitchFamily="34" charset="0"/>
            </a:rPr>
            <a:t>3.</a:t>
          </a:r>
        </a:p>
      </xdr:txBody>
    </xdr:sp>
    <xdr:clientData/>
  </xdr:twoCellAnchor>
  <xdr:twoCellAnchor>
    <xdr:from>
      <xdr:col>10</xdr:col>
      <xdr:colOff>143703</xdr:colOff>
      <xdr:row>8</xdr:row>
      <xdr:rowOff>61292</xdr:rowOff>
    </xdr:from>
    <xdr:to>
      <xdr:col>11</xdr:col>
      <xdr:colOff>562803</xdr:colOff>
      <xdr:row>10</xdr:row>
      <xdr:rowOff>127966</xdr:rowOff>
    </xdr:to>
    <xdr:sp macro="" textlink="">
      <xdr:nvSpPr>
        <xdr:cNvPr id="33" name="Textfeld 32">
          <a:extLst>
            <a:ext uri="{FF2B5EF4-FFF2-40B4-BE49-F238E27FC236}">
              <a16:creationId xmlns:a16="http://schemas.microsoft.com/office/drawing/2014/main" id="{00000000-0008-0000-0300-000021000000}"/>
            </a:ext>
          </a:extLst>
        </xdr:cNvPr>
        <xdr:cNvSpPr txBox="1"/>
      </xdr:nvSpPr>
      <xdr:spPr>
        <a:xfrm>
          <a:off x="7811328" y="1556717"/>
          <a:ext cx="1181100" cy="409574"/>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000" b="0">
              <a:latin typeface="Bahnschrift Light" panose="020B0502040204020203" pitchFamily="34" charset="0"/>
            </a:rPr>
            <a:t>11.01.2023</a:t>
          </a:r>
          <a:r>
            <a:rPr lang="de-AT" sz="1000" b="0" baseline="0">
              <a:latin typeface="Bahnschrift Light" panose="020B0502040204020203" pitchFamily="34" charset="0"/>
            </a:rPr>
            <a:t> + Prüfintervall</a:t>
          </a:r>
          <a:endParaRPr lang="de-AT" sz="1000" b="0">
            <a:latin typeface="Bahnschrift Light" panose="020B0502040204020203" pitchFamily="34" charset="0"/>
          </a:endParaRPr>
        </a:p>
      </xdr:txBody>
    </xdr:sp>
    <xdr:clientData/>
  </xdr:twoCellAnchor>
  <xdr:twoCellAnchor>
    <xdr:from>
      <xdr:col>7</xdr:col>
      <xdr:colOff>647804</xdr:colOff>
      <xdr:row>6</xdr:row>
      <xdr:rowOff>182217</xdr:rowOff>
    </xdr:from>
    <xdr:to>
      <xdr:col>8</xdr:col>
      <xdr:colOff>199004</xdr:colOff>
      <xdr:row>8</xdr:row>
      <xdr:rowOff>82017</xdr:rowOff>
    </xdr:to>
    <xdr:sp macro="" textlink="">
      <xdr:nvSpPr>
        <xdr:cNvPr id="34" name="Textfeld 33">
          <a:extLst>
            <a:ext uri="{FF2B5EF4-FFF2-40B4-BE49-F238E27FC236}">
              <a16:creationId xmlns:a16="http://schemas.microsoft.com/office/drawing/2014/main" id="{00000000-0008-0000-0300-000022000000}"/>
            </a:ext>
          </a:extLst>
        </xdr:cNvPr>
        <xdr:cNvSpPr txBox="1"/>
      </xdr:nvSpPr>
      <xdr:spPr>
        <a:xfrm>
          <a:off x="6031500" y="1292087"/>
          <a:ext cx="313200" cy="28080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100" b="1">
              <a:latin typeface="Bahnschrift Light" panose="020B0502040204020203" pitchFamily="34" charset="0"/>
            </a:rPr>
            <a:t>5.</a:t>
          </a:r>
        </a:p>
      </xdr:txBody>
    </xdr:sp>
    <xdr:clientData/>
  </xdr:twoCellAnchor>
  <xdr:twoCellAnchor>
    <xdr:from>
      <xdr:col>8</xdr:col>
      <xdr:colOff>24848</xdr:colOff>
      <xdr:row>10</xdr:row>
      <xdr:rowOff>115957</xdr:rowOff>
    </xdr:from>
    <xdr:to>
      <xdr:col>10</xdr:col>
      <xdr:colOff>447261</xdr:colOff>
      <xdr:row>10</xdr:row>
      <xdr:rowOff>165652</xdr:rowOff>
    </xdr:to>
    <xdr:cxnSp macro="">
      <xdr:nvCxnSpPr>
        <xdr:cNvPr id="35" name="Gewinkelte Verbindung 34">
          <a:extLst>
            <a:ext uri="{FF2B5EF4-FFF2-40B4-BE49-F238E27FC236}">
              <a16:creationId xmlns:a16="http://schemas.microsoft.com/office/drawing/2014/main" id="{00000000-0008-0000-0300-000023000000}"/>
            </a:ext>
          </a:extLst>
        </xdr:cNvPr>
        <xdr:cNvCxnSpPr/>
      </xdr:nvCxnSpPr>
      <xdr:spPr>
        <a:xfrm rot="10800000" flipV="1">
          <a:off x="6170544" y="1946414"/>
          <a:ext cx="1946413" cy="49695"/>
        </a:xfrm>
        <a:prstGeom prst="bentConnector3">
          <a:avLst>
            <a:gd name="adj1" fmla="val 29149"/>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430695</xdr:colOff>
      <xdr:row>8</xdr:row>
      <xdr:rowOff>91108</xdr:rowOff>
    </xdr:from>
    <xdr:to>
      <xdr:col>8</xdr:col>
      <xdr:colOff>24847</xdr:colOff>
      <xdr:row>10</xdr:row>
      <xdr:rowOff>165652</xdr:rowOff>
    </xdr:to>
    <xdr:cxnSp macro="">
      <xdr:nvCxnSpPr>
        <xdr:cNvPr id="36" name="Gerade Verbindung mit Pfeil 35">
          <a:extLst>
            <a:ext uri="{FF2B5EF4-FFF2-40B4-BE49-F238E27FC236}">
              <a16:creationId xmlns:a16="http://schemas.microsoft.com/office/drawing/2014/main" id="{00000000-0008-0000-0300-000024000000}"/>
            </a:ext>
          </a:extLst>
        </xdr:cNvPr>
        <xdr:cNvCxnSpPr/>
      </xdr:nvCxnSpPr>
      <xdr:spPr>
        <a:xfrm flipH="1">
          <a:off x="5812320" y="1586533"/>
          <a:ext cx="356152" cy="417444"/>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621696</xdr:colOff>
      <xdr:row>10</xdr:row>
      <xdr:rowOff>67200</xdr:rowOff>
    </xdr:from>
    <xdr:to>
      <xdr:col>7</xdr:col>
      <xdr:colOff>761311</xdr:colOff>
      <xdr:row>10</xdr:row>
      <xdr:rowOff>182633</xdr:rowOff>
    </xdr:to>
    <xdr:sp macro="" textlink="">
      <xdr:nvSpPr>
        <xdr:cNvPr id="37" name="Ellipse 36">
          <a:extLst>
            <a:ext uri="{FF2B5EF4-FFF2-40B4-BE49-F238E27FC236}">
              <a16:creationId xmlns:a16="http://schemas.microsoft.com/office/drawing/2014/main" id="{00000000-0008-0000-0300-000025000000}"/>
            </a:ext>
          </a:extLst>
        </xdr:cNvPr>
        <xdr:cNvSpPr/>
      </xdr:nvSpPr>
      <xdr:spPr>
        <a:xfrm>
          <a:off x="6005392" y="1897657"/>
          <a:ext cx="139615" cy="115433"/>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de-AT"/>
        </a:p>
      </xdr:txBody>
    </xdr:sp>
    <xdr:clientData/>
  </xdr:twoCellAnchor>
  <xdr:twoCellAnchor>
    <xdr:from>
      <xdr:col>11</xdr:col>
      <xdr:colOff>508717</xdr:colOff>
      <xdr:row>6</xdr:row>
      <xdr:rowOff>170117</xdr:rowOff>
    </xdr:from>
    <xdr:to>
      <xdr:col>11</xdr:col>
      <xdr:colOff>511452</xdr:colOff>
      <xdr:row>10</xdr:row>
      <xdr:rowOff>169901</xdr:rowOff>
    </xdr:to>
    <xdr:cxnSp macro="">
      <xdr:nvCxnSpPr>
        <xdr:cNvPr id="38" name="Gerade Verbindung mit Pfeil 37">
          <a:extLst>
            <a:ext uri="{FF2B5EF4-FFF2-40B4-BE49-F238E27FC236}">
              <a16:creationId xmlns:a16="http://schemas.microsoft.com/office/drawing/2014/main" id="{00000000-0008-0000-0300-000026000000}"/>
            </a:ext>
          </a:extLst>
        </xdr:cNvPr>
        <xdr:cNvCxnSpPr/>
      </xdr:nvCxnSpPr>
      <xdr:spPr>
        <a:xfrm flipH="1">
          <a:off x="8938342" y="1284542"/>
          <a:ext cx="2735" cy="723684"/>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261730</xdr:colOff>
      <xdr:row>12</xdr:row>
      <xdr:rowOff>13253</xdr:rowOff>
    </xdr:from>
    <xdr:to>
      <xdr:col>11</xdr:col>
      <xdr:colOff>571500</xdr:colOff>
      <xdr:row>13</xdr:row>
      <xdr:rowOff>98978</xdr:rowOff>
    </xdr:to>
    <xdr:sp macro="" textlink="">
      <xdr:nvSpPr>
        <xdr:cNvPr id="39" name="Rechteck 38">
          <a:extLst>
            <a:ext uri="{FF2B5EF4-FFF2-40B4-BE49-F238E27FC236}">
              <a16:creationId xmlns:a16="http://schemas.microsoft.com/office/drawing/2014/main" id="{00000000-0008-0000-0300-000027000000}"/>
            </a:ext>
          </a:extLst>
        </xdr:cNvPr>
        <xdr:cNvSpPr/>
      </xdr:nvSpPr>
      <xdr:spPr>
        <a:xfrm>
          <a:off x="5643355" y="2165903"/>
          <a:ext cx="3357770" cy="276225"/>
        </a:xfrm>
        <a:prstGeom prst="rect">
          <a:avLst/>
        </a:prstGeom>
        <a:noFill/>
        <a:ln w="38100">
          <a:solidFill>
            <a:srgbClr val="FF2F2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lientData/>
  </xdr:twoCellAnchor>
  <xdr:twoCellAnchor>
    <xdr:from>
      <xdr:col>9</xdr:col>
      <xdr:colOff>258256</xdr:colOff>
      <xdr:row>12</xdr:row>
      <xdr:rowOff>12422</xdr:rowOff>
    </xdr:from>
    <xdr:to>
      <xdr:col>10</xdr:col>
      <xdr:colOff>147562</xdr:colOff>
      <xdr:row>13</xdr:row>
      <xdr:rowOff>99390</xdr:rowOff>
    </xdr:to>
    <xdr:sp macro="" textlink="">
      <xdr:nvSpPr>
        <xdr:cNvPr id="40" name="Textfeld 2">
          <a:extLst>
            <a:ext uri="{FF2B5EF4-FFF2-40B4-BE49-F238E27FC236}">
              <a16:creationId xmlns:a16="http://schemas.microsoft.com/office/drawing/2014/main" id="{00000000-0008-0000-0300-000028000000}"/>
            </a:ext>
          </a:extLst>
        </xdr:cNvPr>
        <xdr:cNvSpPr txBox="1">
          <a:spLocks noChangeArrowheads="1"/>
        </xdr:cNvSpPr>
      </xdr:nvSpPr>
      <xdr:spPr bwMode="auto">
        <a:xfrm>
          <a:off x="7165952" y="2157618"/>
          <a:ext cx="651306" cy="277468"/>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a:lnSpc>
              <a:spcPct val="100000"/>
            </a:lnSpc>
            <a:spcAft>
              <a:spcPts val="0"/>
            </a:spcAft>
          </a:pPr>
          <a:r>
            <a:rPr lang="de-AT" sz="1600" b="1">
              <a:effectLst/>
              <a:latin typeface="Arial" panose="020B0604020202020204" pitchFamily="34" charset="0"/>
              <a:ea typeface="Arial" panose="020B0604020202020204" pitchFamily="34" charset="0"/>
              <a:cs typeface="Times New Roman" panose="02020603050405020304" pitchFamily="18" charset="0"/>
            </a:rPr>
            <a:t>Entf</a:t>
          </a:r>
          <a:endParaRPr lang="de-AT" sz="1100">
            <a:effectLst/>
            <a:latin typeface="Arial" panose="020B0604020202020204" pitchFamily="34" charset="0"/>
            <a:ea typeface="Arial" panose="020B0604020202020204" pitchFamily="34" charset="0"/>
            <a:cs typeface="Times New Roman" panose="02020603050405020304" pitchFamily="18" charset="0"/>
          </a:endParaRPr>
        </a:p>
      </xdr:txBody>
    </xdr:sp>
    <xdr:clientData/>
  </xdr:twoCellAnchor>
  <xdr:twoCellAnchor>
    <xdr:from>
      <xdr:col>10</xdr:col>
      <xdr:colOff>759130</xdr:colOff>
      <xdr:row>29</xdr:row>
      <xdr:rowOff>127095</xdr:rowOff>
    </xdr:from>
    <xdr:to>
      <xdr:col>11</xdr:col>
      <xdr:colOff>310330</xdr:colOff>
      <xdr:row>31</xdr:row>
      <xdr:rowOff>26895</xdr:rowOff>
    </xdr:to>
    <xdr:sp macro="" textlink="">
      <xdr:nvSpPr>
        <xdr:cNvPr id="46" name="Textfeld 45">
          <a:extLst>
            <a:ext uri="{FF2B5EF4-FFF2-40B4-BE49-F238E27FC236}">
              <a16:creationId xmlns:a16="http://schemas.microsoft.com/office/drawing/2014/main" id="{00000000-0008-0000-0300-00002E000000}"/>
            </a:ext>
          </a:extLst>
        </xdr:cNvPr>
        <xdr:cNvSpPr txBox="1"/>
      </xdr:nvSpPr>
      <xdr:spPr>
        <a:xfrm>
          <a:off x="8428826" y="5709573"/>
          <a:ext cx="313200" cy="28080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100" b="1">
              <a:latin typeface="Bahnschrift Light" panose="020B0502040204020203" pitchFamily="34" charset="0"/>
            </a:rPr>
            <a:t>4.</a:t>
          </a:r>
        </a:p>
      </xdr:txBody>
    </xdr:sp>
    <xdr:clientData/>
  </xdr:twoCellAnchor>
  <xdr:twoCellAnchor>
    <xdr:from>
      <xdr:col>10</xdr:col>
      <xdr:colOff>612530</xdr:colOff>
      <xdr:row>30</xdr:row>
      <xdr:rowOff>157434</xdr:rowOff>
    </xdr:from>
    <xdr:to>
      <xdr:col>10</xdr:col>
      <xdr:colOff>756476</xdr:colOff>
      <xdr:row>31</xdr:row>
      <xdr:rowOff>124237</xdr:rowOff>
    </xdr:to>
    <xdr:sp macro="" textlink="">
      <xdr:nvSpPr>
        <xdr:cNvPr id="47" name="Ellipse 46">
          <a:extLst>
            <a:ext uri="{FF2B5EF4-FFF2-40B4-BE49-F238E27FC236}">
              <a16:creationId xmlns:a16="http://schemas.microsoft.com/office/drawing/2014/main" id="{00000000-0008-0000-0300-00002F000000}"/>
            </a:ext>
          </a:extLst>
        </xdr:cNvPr>
        <xdr:cNvSpPr/>
      </xdr:nvSpPr>
      <xdr:spPr>
        <a:xfrm>
          <a:off x="8282226" y="5930412"/>
          <a:ext cx="143946" cy="157303"/>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de-AT"/>
        </a:p>
      </xdr:txBody>
    </xdr:sp>
    <xdr:clientData/>
  </xdr:twoCellAnchor>
  <xdr:twoCellAnchor>
    <xdr:from>
      <xdr:col>3</xdr:col>
      <xdr:colOff>744607</xdr:colOff>
      <xdr:row>29</xdr:row>
      <xdr:rowOff>87382</xdr:rowOff>
    </xdr:from>
    <xdr:to>
      <xdr:col>4</xdr:col>
      <xdr:colOff>364434</xdr:colOff>
      <xdr:row>30</xdr:row>
      <xdr:rowOff>33130</xdr:rowOff>
    </xdr:to>
    <xdr:sp macro="" textlink="">
      <xdr:nvSpPr>
        <xdr:cNvPr id="48" name="Ellipse 47">
          <a:extLst>
            <a:ext uri="{FF2B5EF4-FFF2-40B4-BE49-F238E27FC236}">
              <a16:creationId xmlns:a16="http://schemas.microsoft.com/office/drawing/2014/main" id="{00000000-0008-0000-0300-000030000000}"/>
            </a:ext>
          </a:extLst>
        </xdr:cNvPr>
        <xdr:cNvSpPr/>
      </xdr:nvSpPr>
      <xdr:spPr>
        <a:xfrm>
          <a:off x="3078232" y="5535682"/>
          <a:ext cx="381827" cy="136248"/>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de-AT"/>
        </a:p>
      </xdr:txBody>
    </xdr:sp>
    <xdr:clientData/>
  </xdr:twoCellAnchor>
  <xdr:twoCellAnchor>
    <xdr:from>
      <xdr:col>4</xdr:col>
      <xdr:colOff>91108</xdr:colOff>
      <xdr:row>27</xdr:row>
      <xdr:rowOff>182217</xdr:rowOff>
    </xdr:from>
    <xdr:to>
      <xdr:col>4</xdr:col>
      <xdr:colOff>223630</xdr:colOff>
      <xdr:row>29</xdr:row>
      <xdr:rowOff>74543</xdr:rowOff>
    </xdr:to>
    <xdr:cxnSp macro="">
      <xdr:nvCxnSpPr>
        <xdr:cNvPr id="49" name="Gerade Verbindung mit Pfeil 48">
          <a:extLst>
            <a:ext uri="{FF2B5EF4-FFF2-40B4-BE49-F238E27FC236}">
              <a16:creationId xmlns:a16="http://schemas.microsoft.com/office/drawing/2014/main" id="{00000000-0008-0000-0300-000031000000}"/>
            </a:ext>
          </a:extLst>
        </xdr:cNvPr>
        <xdr:cNvCxnSpPr/>
      </xdr:nvCxnSpPr>
      <xdr:spPr>
        <a:xfrm>
          <a:off x="3186733" y="5249517"/>
          <a:ext cx="132522" cy="273326"/>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292893</xdr:colOff>
      <xdr:row>24</xdr:row>
      <xdr:rowOff>195136</xdr:rowOff>
    </xdr:from>
    <xdr:to>
      <xdr:col>6</xdr:col>
      <xdr:colOff>606093</xdr:colOff>
      <xdr:row>25</xdr:row>
      <xdr:rowOff>70088</xdr:rowOff>
    </xdr:to>
    <xdr:sp macro="" textlink="">
      <xdr:nvSpPr>
        <xdr:cNvPr id="10" name="Textfeld 9">
          <a:extLst>
            <a:ext uri="{FF2B5EF4-FFF2-40B4-BE49-F238E27FC236}">
              <a16:creationId xmlns:a16="http://schemas.microsoft.com/office/drawing/2014/main" id="{00000000-0008-0000-0300-00000A000000}"/>
            </a:ext>
          </a:extLst>
        </xdr:cNvPr>
        <xdr:cNvSpPr txBox="1"/>
      </xdr:nvSpPr>
      <xdr:spPr>
        <a:xfrm>
          <a:off x="4914589" y="4642897"/>
          <a:ext cx="313200" cy="28080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100" b="1">
              <a:latin typeface="Bahnschrift Light" panose="020B0502040204020203" pitchFamily="34" charset="0"/>
            </a:rPr>
            <a:t>2.</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EBD379"/>
  </sheetPr>
  <dimension ref="A1:AB100"/>
  <sheetViews>
    <sheetView showGridLines="0" tabSelected="1" zoomScaleNormal="100" workbookViewId="0">
      <selection sqref="A1:F1"/>
    </sheetView>
  </sheetViews>
  <sheetFormatPr baseColWidth="10" defaultColWidth="11.42578125" defaultRowHeight="15" x14ac:dyDescent="0.25"/>
  <cols>
    <col min="1" max="1" width="13.28515625" style="2" customWidth="1"/>
    <col min="2" max="2" width="10.140625" style="2" customWidth="1"/>
    <col min="3" max="3" width="12.28515625" style="2" customWidth="1"/>
    <col min="4" max="6" width="11.42578125" style="2"/>
    <col min="7" max="7" width="16.28515625" style="2" customWidth="1"/>
    <col min="8" max="16384" width="11.42578125" style="2"/>
  </cols>
  <sheetData>
    <row r="1" spans="1:10" ht="41.25" customHeight="1" x14ac:dyDescent="0.25">
      <c r="A1" s="165" t="s">
        <v>67</v>
      </c>
      <c r="B1" s="166"/>
      <c r="C1" s="166"/>
      <c r="D1" s="166"/>
      <c r="E1" s="166"/>
      <c r="F1" s="166"/>
      <c r="G1" s="1"/>
    </row>
    <row r="2" spans="1:10" ht="9" customHeight="1" x14ac:dyDescent="0.25">
      <c r="A2" s="3"/>
      <c r="B2" s="4"/>
      <c r="C2" s="4"/>
      <c r="D2" s="4"/>
      <c r="E2" s="4"/>
      <c r="F2" s="4"/>
      <c r="G2" s="5"/>
    </row>
    <row r="3" spans="1:10" ht="21.75" customHeight="1" x14ac:dyDescent="0.25">
      <c r="A3" s="167" t="s">
        <v>115</v>
      </c>
      <c r="B3" s="168"/>
      <c r="C3" s="168"/>
      <c r="D3" s="168"/>
      <c r="E3" s="168"/>
      <c r="F3" s="168"/>
      <c r="G3" s="169"/>
    </row>
    <row r="4" spans="1:10" ht="14.25" customHeight="1" x14ac:dyDescent="0.25">
      <c r="A4" s="170"/>
      <c r="B4" s="168"/>
      <c r="C4" s="168"/>
      <c r="D4" s="168"/>
      <c r="E4" s="168"/>
      <c r="F4" s="168"/>
      <c r="G4" s="169"/>
    </row>
    <row r="5" spans="1:10" x14ac:dyDescent="0.25">
      <c r="A5" s="167" t="s">
        <v>116</v>
      </c>
      <c r="B5" s="168"/>
      <c r="C5" s="168"/>
      <c r="D5" s="168"/>
      <c r="E5" s="168"/>
      <c r="F5" s="168"/>
      <c r="G5" s="169"/>
    </row>
    <row r="6" spans="1:10" ht="13.5" customHeight="1" x14ac:dyDescent="0.25">
      <c r="A6" s="170"/>
      <c r="B6" s="168"/>
      <c r="C6" s="168"/>
      <c r="D6" s="168"/>
      <c r="E6" s="168"/>
      <c r="F6" s="168"/>
      <c r="G6" s="169"/>
      <c r="I6" s="6"/>
    </row>
    <row r="7" spans="1:10" x14ac:dyDescent="0.25">
      <c r="A7" s="170"/>
      <c r="B7" s="168"/>
      <c r="C7" s="168"/>
      <c r="D7" s="168"/>
      <c r="E7" s="168"/>
      <c r="F7" s="168"/>
      <c r="G7" s="169"/>
    </row>
    <row r="8" spans="1:10" ht="9.75" customHeight="1" x14ac:dyDescent="0.25">
      <c r="A8" s="170"/>
      <c r="B8" s="168"/>
      <c r="C8" s="168"/>
      <c r="D8" s="168"/>
      <c r="E8" s="168"/>
      <c r="F8" s="168"/>
      <c r="G8" s="169"/>
      <c r="J8" s="6"/>
    </row>
    <row r="9" spans="1:10" ht="8.25" customHeight="1" x14ac:dyDescent="0.25">
      <c r="A9" s="167" t="s">
        <v>52</v>
      </c>
      <c r="B9" s="168"/>
      <c r="C9" s="168"/>
      <c r="D9" s="168"/>
      <c r="E9" s="168"/>
      <c r="F9" s="168"/>
      <c r="G9" s="169"/>
    </row>
    <row r="10" spans="1:10" ht="17.25" customHeight="1" x14ac:dyDescent="0.25">
      <c r="A10" s="170"/>
      <c r="B10" s="168"/>
      <c r="C10" s="168"/>
      <c r="D10" s="168"/>
      <c r="E10" s="168"/>
      <c r="F10" s="168"/>
      <c r="G10" s="169"/>
    </row>
    <row r="11" spans="1:10" ht="12.75" customHeight="1" x14ac:dyDescent="0.25">
      <c r="A11" s="170"/>
      <c r="B11" s="168"/>
      <c r="C11" s="168"/>
      <c r="D11" s="168"/>
      <c r="E11" s="168"/>
      <c r="F11" s="168"/>
      <c r="G11" s="169"/>
    </row>
    <row r="12" spans="1:10" ht="17.25" customHeight="1" x14ac:dyDescent="0.25">
      <c r="A12" s="170"/>
      <c r="B12" s="168"/>
      <c r="C12" s="168"/>
      <c r="D12" s="168"/>
      <c r="E12" s="168"/>
      <c r="F12" s="168"/>
      <c r="G12" s="169"/>
    </row>
    <row r="13" spans="1:10" ht="6" customHeight="1" x14ac:dyDescent="0.25">
      <c r="A13" s="170" t="s">
        <v>114</v>
      </c>
      <c r="B13" s="168"/>
      <c r="C13" s="168"/>
      <c r="D13" s="168"/>
      <c r="E13" s="168"/>
      <c r="F13" s="168"/>
      <c r="G13" s="169"/>
    </row>
    <row r="14" spans="1:10" ht="18.75" customHeight="1" x14ac:dyDescent="0.25">
      <c r="A14" s="170"/>
      <c r="B14" s="168"/>
      <c r="C14" s="168"/>
      <c r="D14" s="168"/>
      <c r="E14" s="168"/>
      <c r="F14" s="168"/>
      <c r="G14" s="169"/>
    </row>
    <row r="15" spans="1:10" ht="18" customHeight="1" x14ac:dyDescent="0.25">
      <c r="A15" s="170"/>
      <c r="B15" s="168"/>
      <c r="C15" s="168"/>
      <c r="D15" s="168"/>
      <c r="E15" s="168"/>
      <c r="F15" s="168"/>
      <c r="G15" s="169"/>
    </row>
    <row r="16" spans="1:10" ht="18.75" x14ac:dyDescent="0.3">
      <c r="A16" s="63" t="s">
        <v>53</v>
      </c>
      <c r="B16" s="64"/>
      <c r="C16" s="64"/>
      <c r="D16" s="64"/>
      <c r="E16" s="64"/>
      <c r="F16" s="8"/>
      <c r="G16" s="9"/>
    </row>
    <row r="17" spans="1:28" ht="17.25" customHeight="1" x14ac:dyDescent="0.25">
      <c r="A17" s="7"/>
      <c r="B17" s="8"/>
      <c r="C17" s="8"/>
      <c r="D17" s="8"/>
      <c r="E17" s="8"/>
      <c r="F17" s="8"/>
      <c r="G17" s="9"/>
    </row>
    <row r="18" spans="1:28" ht="14.45" customHeight="1" x14ac:dyDescent="0.25">
      <c r="A18" s="7"/>
      <c r="B18" s="8"/>
      <c r="C18" s="8"/>
      <c r="D18" s="8"/>
      <c r="E18" s="8"/>
      <c r="F18" s="8"/>
      <c r="G18" s="9"/>
    </row>
    <row r="19" spans="1:28" ht="17.25" customHeight="1" x14ac:dyDescent="0.25">
      <c r="A19" s="163" t="s">
        <v>54</v>
      </c>
      <c r="B19" s="164"/>
      <c r="C19" s="164"/>
      <c r="D19" s="164"/>
      <c r="E19" s="164"/>
      <c r="F19" s="8"/>
      <c r="G19" s="9"/>
    </row>
    <row r="20" spans="1:28" ht="3" customHeight="1" x14ac:dyDescent="0.25">
      <c r="A20" s="7"/>
      <c r="B20" s="8"/>
      <c r="C20" s="8"/>
      <c r="D20" s="8"/>
      <c r="E20" s="8"/>
      <c r="F20" s="8"/>
      <c r="G20" s="9"/>
    </row>
    <row r="21" spans="1:28" x14ac:dyDescent="0.25">
      <c r="A21" s="10"/>
      <c r="B21" s="11"/>
      <c r="C21" s="11"/>
      <c r="D21" s="11"/>
      <c r="E21" s="11"/>
      <c r="F21" s="11"/>
      <c r="G21" s="12"/>
    </row>
    <row r="22" spans="1:28" x14ac:dyDescent="0.25">
      <c r="A22" s="7"/>
      <c r="B22" s="8"/>
      <c r="C22" s="8"/>
      <c r="D22" s="11"/>
      <c r="E22" s="11"/>
      <c r="F22" s="11"/>
      <c r="G22" s="12"/>
    </row>
    <row r="23" spans="1:28" ht="19.5" customHeight="1" x14ac:dyDescent="0.25">
      <c r="A23" s="163" t="s">
        <v>76</v>
      </c>
      <c r="B23" s="164"/>
      <c r="C23" s="164"/>
      <c r="D23" s="8"/>
      <c r="E23" s="8"/>
      <c r="F23" s="8"/>
      <c r="G23" s="9"/>
    </row>
    <row r="24" spans="1:28" ht="18.75" x14ac:dyDescent="0.25">
      <c r="A24" s="180" t="s">
        <v>108</v>
      </c>
      <c r="B24" s="181"/>
      <c r="C24" s="181"/>
      <c r="D24" s="181"/>
      <c r="E24" s="181"/>
      <c r="F24" s="181"/>
      <c r="G24" s="182"/>
    </row>
    <row r="25" spans="1:28" ht="15" customHeight="1" x14ac:dyDescent="0.25">
      <c r="A25" s="183" t="s">
        <v>109</v>
      </c>
      <c r="B25" s="184"/>
      <c r="C25" s="184"/>
      <c r="D25" s="184"/>
      <c r="E25" s="184"/>
      <c r="F25" s="184"/>
      <c r="G25" s="185"/>
    </row>
    <row r="26" spans="1:28" ht="15" customHeight="1" x14ac:dyDescent="0.25">
      <c r="A26" s="183"/>
      <c r="B26" s="184"/>
      <c r="C26" s="184"/>
      <c r="D26" s="184"/>
      <c r="E26" s="184"/>
      <c r="F26" s="184"/>
      <c r="G26" s="185"/>
      <c r="O26" s="13"/>
      <c r="P26" s="13"/>
      <c r="Q26" s="13"/>
      <c r="R26" s="13"/>
      <c r="S26" s="13"/>
      <c r="T26" s="13"/>
      <c r="U26" s="13"/>
      <c r="V26" s="13"/>
      <c r="W26" s="13"/>
      <c r="X26" s="13"/>
      <c r="Y26" s="13"/>
      <c r="Z26" s="13"/>
      <c r="AA26" s="13"/>
      <c r="AB26" s="13"/>
    </row>
    <row r="27" spans="1:28" ht="12" hidden="1" customHeight="1" x14ac:dyDescent="0.25">
      <c r="A27" s="183"/>
      <c r="B27" s="184"/>
      <c r="C27" s="184"/>
      <c r="D27" s="184"/>
      <c r="E27" s="184"/>
      <c r="F27" s="184"/>
      <c r="G27" s="185"/>
      <c r="O27" s="13"/>
      <c r="P27" s="13"/>
      <c r="Q27" s="13"/>
      <c r="R27" s="13"/>
      <c r="S27" s="13"/>
      <c r="T27" s="13"/>
      <c r="U27" s="13"/>
      <c r="V27" s="13"/>
      <c r="W27" s="13"/>
      <c r="X27" s="13"/>
      <c r="Y27" s="13"/>
      <c r="Z27" s="13"/>
      <c r="AA27" s="13"/>
      <c r="AB27" s="13"/>
    </row>
    <row r="28" spans="1:28" ht="7.5" hidden="1" customHeight="1" x14ac:dyDescent="0.25">
      <c r="A28" s="183"/>
      <c r="B28" s="184"/>
      <c r="C28" s="184"/>
      <c r="D28" s="184"/>
      <c r="E28" s="184"/>
      <c r="F28" s="184"/>
      <c r="G28" s="185"/>
      <c r="O28" s="13"/>
      <c r="P28" s="13"/>
      <c r="Q28" s="13"/>
      <c r="R28" s="13"/>
      <c r="S28" s="13"/>
      <c r="T28" s="13"/>
      <c r="U28" s="13"/>
      <c r="V28" s="13"/>
      <c r="W28" s="13"/>
      <c r="X28" s="13"/>
      <c r="Y28" s="13"/>
      <c r="Z28" s="13"/>
      <c r="AA28" s="13"/>
      <c r="AB28" s="13"/>
    </row>
    <row r="29" spans="1:28" ht="15" customHeight="1" x14ac:dyDescent="0.25">
      <c r="A29" s="183"/>
      <c r="B29" s="184"/>
      <c r="C29" s="184"/>
      <c r="D29" s="184"/>
      <c r="E29" s="184"/>
      <c r="F29" s="184"/>
      <c r="G29" s="185"/>
      <c r="O29" s="13"/>
      <c r="P29" s="13"/>
      <c r="Q29" s="13"/>
      <c r="R29" s="13"/>
      <c r="S29" s="13"/>
      <c r="T29" s="13"/>
      <c r="U29" s="13"/>
      <c r="V29" s="13"/>
      <c r="W29" s="13"/>
      <c r="X29" s="13"/>
      <c r="Y29" s="13"/>
      <c r="Z29" s="13"/>
      <c r="AA29" s="13"/>
      <c r="AB29" s="13"/>
    </row>
    <row r="30" spans="1:28" x14ac:dyDescent="0.25">
      <c r="A30" s="183"/>
      <c r="B30" s="184"/>
      <c r="C30" s="184"/>
      <c r="D30" s="184"/>
      <c r="E30" s="184"/>
      <c r="F30" s="184"/>
      <c r="G30" s="185"/>
      <c r="O30" s="13"/>
      <c r="P30" s="13"/>
      <c r="Q30" s="13"/>
      <c r="R30" s="13"/>
      <c r="S30" s="13"/>
      <c r="T30" s="13"/>
      <c r="U30" s="13"/>
      <c r="V30" s="13"/>
      <c r="W30" s="13"/>
      <c r="X30" s="13"/>
      <c r="Y30" s="13"/>
      <c r="Z30" s="13"/>
      <c r="AA30" s="13"/>
      <c r="AB30" s="13"/>
    </row>
    <row r="31" spans="1:28" ht="13.5" customHeight="1" x14ac:dyDescent="0.25">
      <c r="A31" s="183"/>
      <c r="B31" s="184"/>
      <c r="C31" s="184"/>
      <c r="D31" s="184"/>
      <c r="E31" s="184"/>
      <c r="F31" s="184"/>
      <c r="G31" s="185"/>
      <c r="O31" s="13"/>
      <c r="P31" s="13"/>
      <c r="Q31" s="13"/>
      <c r="R31" s="13"/>
      <c r="S31" s="13"/>
      <c r="T31" s="13"/>
      <c r="U31" s="13"/>
      <c r="V31" s="13"/>
      <c r="W31" s="13"/>
      <c r="X31" s="13"/>
      <c r="Y31" s="13"/>
      <c r="Z31" s="13"/>
      <c r="AA31" s="13"/>
      <c r="AB31" s="13"/>
    </row>
    <row r="32" spans="1:28" ht="15" customHeight="1" x14ac:dyDescent="0.25">
      <c r="A32" s="180" t="s">
        <v>111</v>
      </c>
      <c r="B32" s="181"/>
      <c r="C32" s="181"/>
      <c r="D32" s="181"/>
      <c r="E32" s="181"/>
      <c r="F32" s="181"/>
      <c r="G32" s="182"/>
    </row>
    <row r="33" spans="1:7" ht="15" customHeight="1" x14ac:dyDescent="0.25">
      <c r="A33" s="183" t="s">
        <v>110</v>
      </c>
      <c r="B33" s="184"/>
      <c r="C33" s="184"/>
      <c r="D33" s="184"/>
      <c r="E33" s="184"/>
      <c r="F33" s="184"/>
      <c r="G33" s="185"/>
    </row>
    <row r="34" spans="1:7" ht="15.75" customHeight="1" x14ac:dyDescent="0.25">
      <c r="A34" s="183"/>
      <c r="B34" s="184"/>
      <c r="C34" s="184"/>
      <c r="D34" s="184"/>
      <c r="E34" s="184"/>
      <c r="F34" s="184"/>
      <c r="G34" s="185"/>
    </row>
    <row r="35" spans="1:7" x14ac:dyDescent="0.25">
      <c r="A35" s="183"/>
      <c r="B35" s="184"/>
      <c r="C35" s="184"/>
      <c r="D35" s="184"/>
      <c r="E35" s="184"/>
      <c r="F35" s="184"/>
      <c r="G35" s="185"/>
    </row>
    <row r="36" spans="1:7" ht="30" customHeight="1" x14ac:dyDescent="0.25">
      <c r="A36" s="183"/>
      <c r="B36" s="184"/>
      <c r="C36" s="184"/>
      <c r="D36" s="184"/>
      <c r="E36" s="184"/>
      <c r="F36" s="184"/>
      <c r="G36" s="185"/>
    </row>
    <row r="37" spans="1:7" ht="6" customHeight="1" x14ac:dyDescent="0.25">
      <c r="A37" s="7"/>
      <c r="B37" s="8"/>
      <c r="C37" s="8"/>
      <c r="D37" s="8"/>
      <c r="E37" s="8"/>
      <c r="F37" s="8"/>
      <c r="G37" s="9"/>
    </row>
    <row r="38" spans="1:7" x14ac:dyDescent="0.25">
      <c r="A38" s="7"/>
      <c r="B38" s="8"/>
      <c r="C38" s="8"/>
      <c r="D38" s="8"/>
      <c r="E38" s="8"/>
      <c r="F38" s="8"/>
      <c r="G38" s="9"/>
    </row>
    <row r="39" spans="1:7" ht="16.5" x14ac:dyDescent="0.25">
      <c r="A39" s="163" t="s">
        <v>55</v>
      </c>
      <c r="B39" s="164"/>
      <c r="C39" s="164"/>
      <c r="D39" s="8"/>
      <c r="E39" s="8"/>
      <c r="F39" s="8"/>
      <c r="G39" s="9"/>
    </row>
    <row r="40" spans="1:7" ht="16.5" x14ac:dyDescent="0.3">
      <c r="A40" s="120" t="s">
        <v>56</v>
      </c>
      <c r="B40" s="117"/>
      <c r="C40" s="117"/>
      <c r="D40" s="119"/>
      <c r="E40" s="119"/>
      <c r="F40" s="119"/>
      <c r="G40" s="16"/>
    </row>
    <row r="41" spans="1:7" ht="9.75" customHeight="1" x14ac:dyDescent="0.25">
      <c r="A41" s="14"/>
      <c r="B41" s="8"/>
      <c r="C41" s="8"/>
      <c r="D41" s="15"/>
      <c r="E41" s="15"/>
      <c r="F41" s="15"/>
      <c r="G41" s="16"/>
    </row>
    <row r="42" spans="1:7" x14ac:dyDescent="0.25">
      <c r="A42" s="171" t="s">
        <v>112</v>
      </c>
      <c r="B42" s="172"/>
      <c r="C42" s="172"/>
      <c r="D42" s="172"/>
      <c r="E42" s="172"/>
      <c r="F42" s="172"/>
      <c r="G42" s="173"/>
    </row>
    <row r="43" spans="1:7" ht="13.5" customHeight="1" x14ac:dyDescent="0.25">
      <c r="A43" s="174"/>
      <c r="B43" s="175"/>
      <c r="C43" s="175"/>
      <c r="D43" s="175"/>
      <c r="E43" s="175"/>
      <c r="F43" s="175"/>
      <c r="G43" s="176"/>
    </row>
    <row r="44" spans="1:7" ht="27.75" customHeight="1" x14ac:dyDescent="0.25">
      <c r="A44" s="177"/>
      <c r="B44" s="178"/>
      <c r="C44" s="178"/>
      <c r="D44" s="178"/>
      <c r="E44" s="178"/>
      <c r="F44" s="178"/>
      <c r="G44" s="179"/>
    </row>
    <row r="45" spans="1:7" x14ac:dyDescent="0.25">
      <c r="A45" s="17"/>
      <c r="B45" s="8"/>
      <c r="C45" s="8"/>
      <c r="D45" s="8"/>
      <c r="E45" s="8"/>
      <c r="F45" s="8"/>
      <c r="G45" s="9"/>
    </row>
    <row r="46" spans="1:7" ht="15.75" customHeight="1" x14ac:dyDescent="0.25">
      <c r="A46" s="18" t="s">
        <v>57</v>
      </c>
      <c r="B46" s="19"/>
      <c r="C46" s="19"/>
      <c r="D46" s="19"/>
      <c r="E46" s="19"/>
      <c r="F46" s="19"/>
      <c r="G46" s="20"/>
    </row>
    <row r="47" spans="1:7" ht="15" customHeight="1" x14ac:dyDescent="0.25">
      <c r="A47" s="21" t="s">
        <v>58</v>
      </c>
      <c r="B47" s="22"/>
      <c r="C47" s="22"/>
      <c r="D47" s="22"/>
      <c r="E47" s="22"/>
      <c r="F47" s="22"/>
      <c r="G47" s="23"/>
    </row>
    <row r="48" spans="1:7" ht="15" customHeight="1" x14ac:dyDescent="0.25">
      <c r="A48" s="21" t="s">
        <v>59</v>
      </c>
      <c r="B48" s="22"/>
      <c r="C48" s="22"/>
      <c r="D48" s="22"/>
      <c r="E48" s="22"/>
      <c r="F48" s="22"/>
      <c r="G48" s="23"/>
    </row>
    <row r="49" spans="1:7" ht="14.25" customHeight="1" x14ac:dyDescent="0.25">
      <c r="A49" s="21" t="s">
        <v>60</v>
      </c>
      <c r="B49" s="22"/>
      <c r="C49" s="22"/>
      <c r="D49" s="22"/>
      <c r="E49" s="22"/>
      <c r="F49" s="22"/>
      <c r="G49" s="23"/>
    </row>
    <row r="50" spans="1:7" ht="16.5" customHeight="1" x14ac:dyDescent="0.25">
      <c r="A50" s="24" t="s">
        <v>120</v>
      </c>
      <c r="B50" s="25"/>
      <c r="C50" s="25"/>
      <c r="D50" s="25"/>
      <c r="E50" s="25"/>
      <c r="F50" s="25"/>
      <c r="G50" s="26"/>
    </row>
    <row r="51" spans="1:7" ht="15" customHeight="1" x14ac:dyDescent="0.25"/>
    <row r="52" spans="1:7" ht="15" customHeight="1" thickBot="1" x14ac:dyDescent="0.3"/>
    <row r="53" spans="1:7" ht="15" customHeight="1" thickTop="1" x14ac:dyDescent="0.25">
      <c r="A53" s="186" t="s">
        <v>61</v>
      </c>
      <c r="B53" s="187"/>
      <c r="C53" s="187"/>
      <c r="D53" s="187"/>
      <c r="E53" s="187"/>
      <c r="F53" s="187"/>
      <c r="G53" s="188"/>
    </row>
    <row r="54" spans="1:7" ht="15" customHeight="1" x14ac:dyDescent="0.25">
      <c r="A54" s="189"/>
      <c r="B54" s="190"/>
      <c r="C54" s="190"/>
      <c r="D54" s="190"/>
      <c r="E54" s="190"/>
      <c r="F54" s="190"/>
      <c r="G54" s="191"/>
    </row>
    <row r="55" spans="1:7" ht="15" customHeight="1" thickBot="1" x14ac:dyDescent="0.3">
      <c r="A55" s="192"/>
      <c r="B55" s="193"/>
      <c r="C55" s="193"/>
      <c r="D55" s="193"/>
      <c r="E55" s="193"/>
      <c r="F55" s="193"/>
      <c r="G55" s="194"/>
    </row>
    <row r="56" spans="1:7" ht="15" customHeight="1" thickTop="1" thickBot="1" x14ac:dyDescent="0.3"/>
    <row r="57" spans="1:7" x14ac:dyDescent="0.25">
      <c r="A57" s="195" t="s">
        <v>62</v>
      </c>
      <c r="B57" s="197" t="s">
        <v>63</v>
      </c>
      <c r="C57" s="198"/>
      <c r="D57" s="201" t="s">
        <v>64</v>
      </c>
      <c r="E57" s="202"/>
      <c r="F57" s="202"/>
      <c r="G57" s="203"/>
    </row>
    <row r="58" spans="1:7" x14ac:dyDescent="0.25">
      <c r="A58" s="196"/>
      <c r="B58" s="199"/>
      <c r="C58" s="200"/>
      <c r="D58" s="204"/>
      <c r="E58" s="205"/>
      <c r="F58" s="205"/>
      <c r="G58" s="206"/>
    </row>
    <row r="59" spans="1:7" x14ac:dyDescent="0.25">
      <c r="A59" s="207" t="s">
        <v>65</v>
      </c>
      <c r="B59" s="209" t="s">
        <v>81</v>
      </c>
      <c r="C59" s="210"/>
      <c r="D59" s="213" t="s">
        <v>66</v>
      </c>
      <c r="E59" s="214"/>
      <c r="F59" s="214"/>
      <c r="G59" s="215"/>
    </row>
    <row r="60" spans="1:7" x14ac:dyDescent="0.25">
      <c r="A60" s="208"/>
      <c r="B60" s="211"/>
      <c r="C60" s="212"/>
      <c r="D60" s="216"/>
      <c r="E60" s="217"/>
      <c r="F60" s="217"/>
      <c r="G60" s="218"/>
    </row>
    <row r="61" spans="1:7" x14ac:dyDescent="0.25">
      <c r="A61" s="219" t="s">
        <v>82</v>
      </c>
      <c r="B61" s="209" t="s">
        <v>83</v>
      </c>
      <c r="C61" s="210"/>
      <c r="D61" s="221" t="s">
        <v>84</v>
      </c>
      <c r="E61" s="221"/>
      <c r="F61" s="221"/>
      <c r="G61" s="222"/>
    </row>
    <row r="62" spans="1:7" x14ac:dyDescent="0.25">
      <c r="A62" s="220"/>
      <c r="B62" s="211"/>
      <c r="C62" s="212"/>
      <c r="D62" s="221"/>
      <c r="E62" s="221"/>
      <c r="F62" s="221"/>
      <c r="G62" s="222"/>
    </row>
    <row r="63" spans="1:7" x14ac:dyDescent="0.25">
      <c r="A63" s="219" t="s">
        <v>85</v>
      </c>
      <c r="B63" s="209" t="s">
        <v>86</v>
      </c>
      <c r="C63" s="210"/>
      <c r="D63" s="221" t="s">
        <v>87</v>
      </c>
      <c r="E63" s="221"/>
      <c r="F63" s="221"/>
      <c r="G63" s="222"/>
    </row>
    <row r="64" spans="1:7" x14ac:dyDescent="0.25">
      <c r="A64" s="220"/>
      <c r="B64" s="211"/>
      <c r="C64" s="212"/>
      <c r="D64" s="221"/>
      <c r="E64" s="221"/>
      <c r="F64" s="221"/>
      <c r="G64" s="222"/>
    </row>
    <row r="65" spans="1:7" ht="15" customHeight="1" x14ac:dyDescent="0.25">
      <c r="A65" s="219" t="s">
        <v>113</v>
      </c>
      <c r="B65" s="223" t="s">
        <v>118</v>
      </c>
      <c r="C65" s="224"/>
      <c r="D65" s="225" t="s">
        <v>119</v>
      </c>
      <c r="E65" s="226"/>
      <c r="F65" s="226"/>
      <c r="G65" s="227"/>
    </row>
    <row r="66" spans="1:7" ht="15" customHeight="1" x14ac:dyDescent="0.25">
      <c r="A66" s="220"/>
      <c r="B66" s="223"/>
      <c r="C66" s="224"/>
      <c r="D66" s="225"/>
      <c r="E66" s="226"/>
      <c r="F66" s="226"/>
      <c r="G66" s="227"/>
    </row>
    <row r="67" spans="1:7" ht="15" customHeight="1" x14ac:dyDescent="0.25">
      <c r="A67" s="228"/>
      <c r="B67" s="229"/>
      <c r="C67" s="230"/>
      <c r="D67" s="231"/>
      <c r="E67" s="232"/>
      <c r="F67" s="232"/>
      <c r="G67" s="233"/>
    </row>
    <row r="68" spans="1:7" x14ac:dyDescent="0.25">
      <c r="A68" s="228"/>
      <c r="B68" s="229"/>
      <c r="C68" s="230"/>
      <c r="D68" s="231"/>
      <c r="E68" s="232"/>
      <c r="F68" s="232"/>
      <c r="G68" s="233"/>
    </row>
    <row r="69" spans="1:7" x14ac:dyDescent="0.25">
      <c r="A69" s="228"/>
      <c r="B69" s="229"/>
      <c r="C69" s="230"/>
      <c r="D69" s="231"/>
      <c r="E69" s="232"/>
      <c r="F69" s="232"/>
      <c r="G69" s="233"/>
    </row>
    <row r="70" spans="1:7" x14ac:dyDescent="0.25">
      <c r="A70" s="228"/>
      <c r="B70" s="229"/>
      <c r="C70" s="230"/>
      <c r="D70" s="231"/>
      <c r="E70" s="232"/>
      <c r="F70" s="232"/>
      <c r="G70" s="233"/>
    </row>
    <row r="71" spans="1:7" x14ac:dyDescent="0.25">
      <c r="A71" s="228"/>
      <c r="B71" s="229"/>
      <c r="C71" s="230"/>
      <c r="D71" s="231"/>
      <c r="E71" s="232"/>
      <c r="F71" s="232"/>
      <c r="G71" s="233"/>
    </row>
    <row r="72" spans="1:7" x14ac:dyDescent="0.25">
      <c r="A72" s="228"/>
      <c r="B72" s="229"/>
      <c r="C72" s="230"/>
      <c r="D72" s="231"/>
      <c r="E72" s="232"/>
      <c r="F72" s="232"/>
      <c r="G72" s="233"/>
    </row>
    <row r="73" spans="1:7" x14ac:dyDescent="0.25">
      <c r="A73" s="228"/>
      <c r="B73" s="229"/>
      <c r="C73" s="230"/>
      <c r="D73" s="231"/>
      <c r="E73" s="232"/>
      <c r="F73" s="232"/>
      <c r="G73" s="233"/>
    </row>
    <row r="74" spans="1:7" x14ac:dyDescent="0.25">
      <c r="A74" s="228"/>
      <c r="B74" s="229"/>
      <c r="C74" s="230"/>
      <c r="D74" s="231"/>
      <c r="E74" s="232"/>
      <c r="F74" s="232"/>
      <c r="G74" s="233"/>
    </row>
    <row r="75" spans="1:7" x14ac:dyDescent="0.25">
      <c r="A75" s="228"/>
      <c r="B75" s="229"/>
      <c r="C75" s="230"/>
      <c r="D75" s="231"/>
      <c r="E75" s="232"/>
      <c r="F75" s="232"/>
      <c r="G75" s="233"/>
    </row>
    <row r="76" spans="1:7" x14ac:dyDescent="0.25">
      <c r="A76" s="228"/>
      <c r="B76" s="229"/>
      <c r="C76" s="230"/>
      <c r="D76" s="231"/>
      <c r="E76" s="232"/>
      <c r="F76" s="232"/>
      <c r="G76" s="233"/>
    </row>
    <row r="77" spans="1:7" x14ac:dyDescent="0.25">
      <c r="A77" s="228"/>
      <c r="B77" s="229"/>
      <c r="C77" s="230"/>
      <c r="D77" s="231"/>
      <c r="E77" s="232"/>
      <c r="F77" s="232"/>
      <c r="G77" s="233"/>
    </row>
    <row r="78" spans="1:7" x14ac:dyDescent="0.25">
      <c r="A78" s="228"/>
      <c r="B78" s="229"/>
      <c r="C78" s="230"/>
      <c r="D78" s="231"/>
      <c r="E78" s="232"/>
      <c r="F78" s="232"/>
      <c r="G78" s="233"/>
    </row>
    <row r="79" spans="1:7" x14ac:dyDescent="0.25">
      <c r="A79" s="228"/>
      <c r="B79" s="229"/>
      <c r="C79" s="230"/>
      <c r="D79" s="231"/>
      <c r="E79" s="232"/>
      <c r="F79" s="232"/>
      <c r="G79" s="233"/>
    </row>
    <row r="80" spans="1:7" x14ac:dyDescent="0.25">
      <c r="A80" s="228"/>
      <c r="B80" s="229"/>
      <c r="C80" s="230"/>
      <c r="D80" s="231"/>
      <c r="E80" s="232"/>
      <c r="F80" s="232"/>
      <c r="G80" s="233"/>
    </row>
    <row r="81" spans="1:7" x14ac:dyDescent="0.25">
      <c r="A81" s="228"/>
      <c r="B81" s="229"/>
      <c r="C81" s="230"/>
      <c r="D81" s="231"/>
      <c r="E81" s="232"/>
      <c r="F81" s="232"/>
      <c r="G81" s="233"/>
    </row>
    <row r="82" spans="1:7" x14ac:dyDescent="0.25">
      <c r="A82" s="228"/>
      <c r="B82" s="229"/>
      <c r="C82" s="230"/>
      <c r="D82" s="231"/>
      <c r="E82" s="232"/>
      <c r="F82" s="232"/>
      <c r="G82" s="233"/>
    </row>
    <row r="83" spans="1:7" x14ac:dyDescent="0.25">
      <c r="A83" s="228"/>
      <c r="B83" s="229"/>
      <c r="C83" s="230"/>
      <c r="D83" s="231"/>
      <c r="E83" s="232"/>
      <c r="F83" s="232"/>
      <c r="G83" s="233"/>
    </row>
    <row r="84" spans="1:7" x14ac:dyDescent="0.25">
      <c r="A84" s="228"/>
      <c r="B84" s="229"/>
      <c r="C84" s="230"/>
      <c r="D84" s="231"/>
      <c r="E84" s="232"/>
      <c r="F84" s="232"/>
      <c r="G84" s="233"/>
    </row>
    <row r="85" spans="1:7" x14ac:dyDescent="0.25">
      <c r="A85" s="228"/>
      <c r="B85" s="229"/>
      <c r="C85" s="230"/>
      <c r="D85" s="231"/>
      <c r="E85" s="232"/>
      <c r="F85" s="232"/>
      <c r="G85" s="233"/>
    </row>
    <row r="86" spans="1:7" x14ac:dyDescent="0.25">
      <c r="A86" s="228"/>
      <c r="B86" s="229"/>
      <c r="C86" s="230"/>
      <c r="D86" s="231"/>
      <c r="E86" s="232"/>
      <c r="F86" s="232"/>
      <c r="G86" s="233"/>
    </row>
    <row r="87" spans="1:7" x14ac:dyDescent="0.25">
      <c r="A87" s="228"/>
      <c r="B87" s="229"/>
      <c r="C87" s="230"/>
      <c r="D87" s="231"/>
      <c r="E87" s="232"/>
      <c r="F87" s="232"/>
      <c r="G87" s="233"/>
    </row>
    <row r="88" spans="1:7" x14ac:dyDescent="0.25">
      <c r="A88" s="228"/>
      <c r="B88" s="229"/>
      <c r="C88" s="230"/>
      <c r="D88" s="231"/>
      <c r="E88" s="232"/>
      <c r="F88" s="232"/>
      <c r="G88" s="233"/>
    </row>
    <row r="89" spans="1:7" x14ac:dyDescent="0.25">
      <c r="A89" s="228"/>
      <c r="B89" s="229"/>
      <c r="C89" s="230"/>
      <c r="D89" s="231"/>
      <c r="E89" s="232"/>
      <c r="F89" s="232"/>
      <c r="G89" s="233"/>
    </row>
    <row r="90" spans="1:7" x14ac:dyDescent="0.25">
      <c r="A90" s="228"/>
      <c r="B90" s="229"/>
      <c r="C90" s="230"/>
      <c r="D90" s="231"/>
      <c r="E90" s="232"/>
      <c r="F90" s="232"/>
      <c r="G90" s="233"/>
    </row>
    <row r="91" spans="1:7" x14ac:dyDescent="0.25">
      <c r="A91" s="228"/>
      <c r="B91" s="229"/>
      <c r="C91" s="230"/>
      <c r="D91" s="231"/>
      <c r="E91" s="232"/>
      <c r="F91" s="232"/>
      <c r="G91" s="233"/>
    </row>
    <row r="92" spans="1:7" x14ac:dyDescent="0.25">
      <c r="A92" s="228"/>
      <c r="B92" s="229"/>
      <c r="C92" s="230"/>
      <c r="D92" s="231"/>
      <c r="E92" s="232"/>
      <c r="F92" s="232"/>
      <c r="G92" s="233"/>
    </row>
    <row r="93" spans="1:7" x14ac:dyDescent="0.25">
      <c r="A93" s="228"/>
      <c r="B93" s="229"/>
      <c r="C93" s="230"/>
      <c r="D93" s="231"/>
      <c r="E93" s="232"/>
      <c r="F93" s="232"/>
      <c r="G93" s="233"/>
    </row>
    <row r="94" spans="1:7" x14ac:dyDescent="0.25">
      <c r="A94" s="228"/>
      <c r="B94" s="229"/>
      <c r="C94" s="230"/>
      <c r="D94" s="231"/>
      <c r="E94" s="232"/>
      <c r="F94" s="232"/>
      <c r="G94" s="233"/>
    </row>
    <row r="95" spans="1:7" x14ac:dyDescent="0.25">
      <c r="A95" s="228"/>
      <c r="B95" s="229"/>
      <c r="C95" s="230"/>
      <c r="D95" s="231"/>
      <c r="E95" s="232"/>
      <c r="F95" s="232"/>
      <c r="G95" s="233"/>
    </row>
    <row r="96" spans="1:7" x14ac:dyDescent="0.25">
      <c r="A96" s="228"/>
      <c r="B96" s="229"/>
      <c r="C96" s="230"/>
      <c r="D96" s="231"/>
      <c r="E96" s="232"/>
      <c r="F96" s="232"/>
      <c r="G96" s="233"/>
    </row>
    <row r="97" spans="1:7" x14ac:dyDescent="0.25">
      <c r="A97" s="228"/>
      <c r="B97" s="229"/>
      <c r="C97" s="230"/>
      <c r="D97" s="231"/>
      <c r="E97" s="232"/>
      <c r="F97" s="232"/>
      <c r="G97" s="233"/>
    </row>
    <row r="98" spans="1:7" x14ac:dyDescent="0.25">
      <c r="A98" s="228"/>
      <c r="B98" s="229"/>
      <c r="C98" s="230"/>
      <c r="D98" s="231"/>
      <c r="E98" s="232"/>
      <c r="F98" s="232"/>
      <c r="G98" s="233"/>
    </row>
    <row r="99" spans="1:7" x14ac:dyDescent="0.25">
      <c r="A99" s="228"/>
      <c r="B99" s="229"/>
      <c r="C99" s="230"/>
      <c r="D99" s="231"/>
      <c r="E99" s="232"/>
      <c r="F99" s="232"/>
      <c r="G99" s="233"/>
    </row>
    <row r="100" spans="1:7" ht="15.75" thickBot="1" x14ac:dyDescent="0.3">
      <c r="A100" s="234"/>
      <c r="B100" s="235"/>
      <c r="C100" s="236"/>
      <c r="D100" s="237"/>
      <c r="E100" s="238"/>
      <c r="F100" s="238"/>
      <c r="G100" s="239"/>
    </row>
  </sheetData>
  <sheetProtection password="EB36" sheet="1" objects="1" scenarios="1" selectLockedCells="1" selectUnlockedCells="1"/>
  <mergeCells count="80">
    <mergeCell ref="A97:A98"/>
    <mergeCell ref="B97:C98"/>
    <mergeCell ref="D97:G98"/>
    <mergeCell ref="A99:A100"/>
    <mergeCell ref="B99:C100"/>
    <mergeCell ref="D99:G100"/>
    <mergeCell ref="A93:A94"/>
    <mergeCell ref="B93:C94"/>
    <mergeCell ref="D93:G94"/>
    <mergeCell ref="A95:A96"/>
    <mergeCell ref="B95:C96"/>
    <mergeCell ref="D95:G96"/>
    <mergeCell ref="A89:A90"/>
    <mergeCell ref="B89:C90"/>
    <mergeCell ref="D89:G90"/>
    <mergeCell ref="A91:A92"/>
    <mergeCell ref="B91:C92"/>
    <mergeCell ref="D91:G92"/>
    <mergeCell ref="A85:A86"/>
    <mergeCell ref="B85:C86"/>
    <mergeCell ref="D85:G86"/>
    <mergeCell ref="A87:A88"/>
    <mergeCell ref="B87:C88"/>
    <mergeCell ref="D87:G88"/>
    <mergeCell ref="A81:A82"/>
    <mergeCell ref="B81:C82"/>
    <mergeCell ref="D81:G82"/>
    <mergeCell ref="A83:A84"/>
    <mergeCell ref="B83:C84"/>
    <mergeCell ref="D83:G84"/>
    <mergeCell ref="A77:A78"/>
    <mergeCell ref="B77:C78"/>
    <mergeCell ref="D77:G78"/>
    <mergeCell ref="A79:A80"/>
    <mergeCell ref="B79:C80"/>
    <mergeCell ref="D79:G80"/>
    <mergeCell ref="A73:A74"/>
    <mergeCell ref="B73:C74"/>
    <mergeCell ref="D73:G74"/>
    <mergeCell ref="A75:A76"/>
    <mergeCell ref="B75:C76"/>
    <mergeCell ref="D75:G76"/>
    <mergeCell ref="A69:A70"/>
    <mergeCell ref="B69:C70"/>
    <mergeCell ref="D69:G70"/>
    <mergeCell ref="A71:A72"/>
    <mergeCell ref="B71:C72"/>
    <mergeCell ref="D71:G72"/>
    <mergeCell ref="A65:A66"/>
    <mergeCell ref="B65:C66"/>
    <mergeCell ref="D65:G66"/>
    <mergeCell ref="A67:A68"/>
    <mergeCell ref="B67:C68"/>
    <mergeCell ref="D67:G68"/>
    <mergeCell ref="A61:A62"/>
    <mergeCell ref="B61:C62"/>
    <mergeCell ref="D61:G62"/>
    <mergeCell ref="A63:A64"/>
    <mergeCell ref="B63:C64"/>
    <mergeCell ref="D63:G64"/>
    <mergeCell ref="A53:G55"/>
    <mergeCell ref="A57:A58"/>
    <mergeCell ref="B57:C58"/>
    <mergeCell ref="D57:G58"/>
    <mergeCell ref="A59:A60"/>
    <mergeCell ref="B59:C60"/>
    <mergeCell ref="D59:G60"/>
    <mergeCell ref="A42:G44"/>
    <mergeCell ref="A23:C23"/>
    <mergeCell ref="A24:G24"/>
    <mergeCell ref="A25:G31"/>
    <mergeCell ref="A32:G32"/>
    <mergeCell ref="A33:G36"/>
    <mergeCell ref="A39:C39"/>
    <mergeCell ref="A19:E19"/>
    <mergeCell ref="A1:F1"/>
    <mergeCell ref="A3:G4"/>
    <mergeCell ref="A5:G8"/>
    <mergeCell ref="A9:G12"/>
    <mergeCell ref="A13:G15"/>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FFCC"/>
  </sheetPr>
  <dimension ref="A1:W35"/>
  <sheetViews>
    <sheetView showGridLines="0" zoomScaleNormal="100" workbookViewId="0">
      <selection sqref="A1:D1"/>
    </sheetView>
  </sheetViews>
  <sheetFormatPr baseColWidth="10" defaultColWidth="11.42578125" defaultRowHeight="12.75" x14ac:dyDescent="0.2"/>
  <cols>
    <col min="1" max="1" width="13.140625" style="34" customWidth="1"/>
    <col min="2" max="2" width="1.42578125" style="34" customWidth="1"/>
    <col min="3" max="3" width="18.85546875" style="34" customWidth="1"/>
    <col min="4" max="4" width="4.42578125" style="34" customWidth="1"/>
    <col min="5" max="5" width="3.85546875" style="34" customWidth="1"/>
    <col min="6" max="6" width="8.140625" style="34" customWidth="1"/>
    <col min="7" max="8" width="7.5703125" style="34" customWidth="1"/>
    <col min="9" max="15" width="9.85546875" style="34" customWidth="1"/>
    <col min="16" max="16" width="7.5703125" style="34" customWidth="1"/>
    <col min="17" max="17" width="5.7109375" style="34" customWidth="1"/>
    <col min="18" max="19" width="11.42578125" style="34"/>
    <col min="20" max="20" width="3.140625" style="34" customWidth="1"/>
    <col min="21" max="21" width="11.42578125" style="34"/>
    <col min="22" max="22" width="18" style="34" customWidth="1"/>
    <col min="23" max="23" width="3.140625" style="34" customWidth="1"/>
    <col min="24" max="16384" width="11.42578125" style="34"/>
  </cols>
  <sheetData>
    <row r="1" spans="1:23" ht="15" customHeight="1" thickTop="1" x14ac:dyDescent="0.2">
      <c r="A1" s="268" t="s">
        <v>37</v>
      </c>
      <c r="B1" s="269"/>
      <c r="C1" s="269"/>
      <c r="D1" s="270"/>
      <c r="E1" s="73"/>
      <c r="F1" s="268" t="s">
        <v>41</v>
      </c>
      <c r="G1" s="344"/>
      <c r="H1" s="344"/>
      <c r="I1" s="344"/>
      <c r="J1" s="345"/>
      <c r="K1" s="35"/>
      <c r="L1" s="268" t="s">
        <v>40</v>
      </c>
      <c r="M1" s="344"/>
      <c r="N1" s="344"/>
      <c r="O1" s="345"/>
      <c r="Q1" s="59">
        <f>IF(V14="",#REF!,IF(V14="Mammographie",100,IF(V14="Kat. A",100,IF(V14="Kat. B",40))))</f>
        <v>40</v>
      </c>
      <c r="R1" s="240" t="s">
        <v>28</v>
      </c>
      <c r="S1" s="241"/>
      <c r="T1" s="241"/>
      <c r="U1" s="241"/>
      <c r="V1" s="241"/>
      <c r="W1" s="242"/>
    </row>
    <row r="2" spans="1:23" ht="15" customHeight="1" x14ac:dyDescent="0.2">
      <c r="A2" s="255" t="s">
        <v>38</v>
      </c>
      <c r="B2" s="256"/>
      <c r="C2" s="451"/>
      <c r="D2" s="452"/>
      <c r="E2" s="71"/>
      <c r="F2" s="348" t="s">
        <v>11</v>
      </c>
      <c r="G2" s="349"/>
      <c r="H2" s="349"/>
      <c r="I2" s="283" t="str">
        <f>IF(V12="",#REF!,V12)</f>
        <v>PACS-Archiv</v>
      </c>
      <c r="J2" s="284"/>
      <c r="K2" s="40"/>
      <c r="L2" s="89" t="s">
        <v>0</v>
      </c>
      <c r="M2" s="350"/>
      <c r="N2" s="351"/>
      <c r="O2" s="352"/>
      <c r="Q2" s="59" t="b">
        <f ca="1">V3&lt;&gt;TODAY()</f>
        <v>1</v>
      </c>
      <c r="R2" s="243"/>
      <c r="S2" s="244"/>
      <c r="T2" s="244"/>
      <c r="U2" s="244"/>
      <c r="V2" s="244"/>
      <c r="W2" s="245"/>
    </row>
    <row r="3" spans="1:23" ht="15" customHeight="1" thickBot="1" x14ac:dyDescent="0.25">
      <c r="A3" s="260" t="s">
        <v>12</v>
      </c>
      <c r="B3" s="261"/>
      <c r="C3" s="453"/>
      <c r="D3" s="454"/>
      <c r="E3" s="71"/>
      <c r="F3" s="288" t="s">
        <v>39</v>
      </c>
      <c r="G3" s="289"/>
      <c r="H3" s="290"/>
      <c r="I3" s="283" t="str">
        <f>IF(V13="",#REF!,V13)</f>
        <v>CRT</v>
      </c>
      <c r="J3" s="284"/>
      <c r="K3" s="40"/>
      <c r="L3" s="280" t="s">
        <v>42</v>
      </c>
      <c r="M3" s="281"/>
      <c r="N3" s="282"/>
      <c r="O3" s="156">
        <v>44542</v>
      </c>
      <c r="Q3" s="59" t="b">
        <f>IF(OR(V21="",V21="entfällt"),TRUE,IF(V21="erfüllt",FALSE))</f>
        <v>0</v>
      </c>
      <c r="R3" s="246" t="s">
        <v>29</v>
      </c>
      <c r="S3" s="247"/>
      <c r="T3" s="247"/>
      <c r="U3" s="248"/>
      <c r="V3" s="249">
        <v>45184</v>
      </c>
      <c r="W3" s="250"/>
    </row>
    <row r="4" spans="1:23" ht="15" customHeight="1" thickBot="1" x14ac:dyDescent="0.25">
      <c r="A4" s="260" t="s">
        <v>14</v>
      </c>
      <c r="B4" s="261"/>
      <c r="C4" s="453"/>
      <c r="D4" s="454"/>
      <c r="E4" s="71"/>
      <c r="F4" s="285" t="s">
        <v>70</v>
      </c>
      <c r="G4" s="286"/>
      <c r="H4" s="287"/>
      <c r="I4" s="283" t="str">
        <f>IF(V14="",#REF!,V14)</f>
        <v>Kat. B</v>
      </c>
      <c r="J4" s="284"/>
      <c r="K4" s="40"/>
      <c r="L4" s="37"/>
      <c r="M4" s="38"/>
      <c r="N4" s="38"/>
      <c r="O4" s="39"/>
      <c r="Q4" s="59"/>
    </row>
    <row r="5" spans="1:23" ht="15" customHeight="1" thickBot="1" x14ac:dyDescent="0.25">
      <c r="A5" s="255" t="s">
        <v>79</v>
      </c>
      <c r="B5" s="256"/>
      <c r="C5" s="455"/>
      <c r="D5" s="456"/>
      <c r="E5" s="71"/>
      <c r="F5" s="291" t="s">
        <v>15</v>
      </c>
      <c r="G5" s="292"/>
      <c r="H5" s="293"/>
      <c r="I5" s="283" t="str">
        <f>IF(V17="","",V17)</f>
        <v/>
      </c>
      <c r="J5" s="284"/>
      <c r="K5" s="40"/>
      <c r="L5" s="277" t="s">
        <v>88</v>
      </c>
      <c r="M5" s="278"/>
      <c r="N5" s="278"/>
      <c r="O5" s="279"/>
      <c r="Q5" s="59"/>
      <c r="R5" s="274" t="s">
        <v>30</v>
      </c>
      <c r="S5" s="275"/>
      <c r="T5" s="275"/>
      <c r="U5" s="275"/>
      <c r="V5" s="275"/>
      <c r="W5" s="276"/>
    </row>
    <row r="6" spans="1:23" ht="15" customHeight="1" thickBot="1" x14ac:dyDescent="0.25">
      <c r="A6" s="257"/>
      <c r="B6" s="258"/>
      <c r="C6" s="457"/>
      <c r="D6" s="458"/>
      <c r="E6" s="71"/>
      <c r="F6" s="291" t="s">
        <v>16</v>
      </c>
      <c r="G6" s="292"/>
      <c r="H6" s="293"/>
      <c r="I6" s="283" t="str">
        <f>IF(V18="","",V18)</f>
        <v/>
      </c>
      <c r="J6" s="284"/>
      <c r="K6" s="40"/>
      <c r="L6" s="346"/>
      <c r="M6" s="347"/>
      <c r="N6" s="347"/>
      <c r="O6" s="259"/>
      <c r="Q6" s="59"/>
      <c r="S6" s="36"/>
    </row>
    <row r="7" spans="1:23" ht="15" customHeight="1" thickTop="1" thickBot="1" x14ac:dyDescent="0.25">
      <c r="A7" s="297" t="s">
        <v>13</v>
      </c>
      <c r="B7" s="298"/>
      <c r="C7" s="459"/>
      <c r="D7" s="460"/>
      <c r="E7" s="71"/>
      <c r="F7" s="355" t="s">
        <v>1</v>
      </c>
      <c r="G7" s="356"/>
      <c r="H7" s="357"/>
      <c r="I7" s="367"/>
      <c r="J7" s="368"/>
      <c r="K7" s="77"/>
      <c r="L7" s="369"/>
      <c r="M7" s="370"/>
      <c r="N7" s="370"/>
      <c r="O7" s="254"/>
      <c r="Q7" s="59"/>
      <c r="R7" s="371" t="s">
        <v>77</v>
      </c>
      <c r="S7" s="372"/>
      <c r="T7" s="372"/>
      <c r="U7" s="372"/>
      <c r="V7" s="372"/>
      <c r="W7" s="373"/>
    </row>
    <row r="8" spans="1:23" ht="15" customHeight="1" thickBot="1" x14ac:dyDescent="0.25">
      <c r="A8" s="262" t="s">
        <v>90</v>
      </c>
      <c r="B8" s="263"/>
      <c r="C8" s="455"/>
      <c r="D8" s="456"/>
      <c r="E8" s="71"/>
      <c r="F8" s="36"/>
      <c r="G8" s="36"/>
      <c r="H8" s="36"/>
      <c r="I8" s="36"/>
      <c r="J8" s="36"/>
      <c r="K8" s="36"/>
      <c r="L8" s="36"/>
      <c r="M8" s="36"/>
      <c r="N8" s="36"/>
      <c r="O8" s="36"/>
      <c r="Q8" s="59"/>
      <c r="R8" s="374"/>
      <c r="S8" s="375"/>
      <c r="T8" s="375"/>
      <c r="U8" s="375"/>
      <c r="V8" s="375"/>
      <c r="W8" s="376"/>
    </row>
    <row r="9" spans="1:23" ht="15" customHeight="1" thickBot="1" x14ac:dyDescent="0.25">
      <c r="A9" s="264"/>
      <c r="B9" s="265"/>
      <c r="C9" s="461"/>
      <c r="D9" s="462"/>
      <c r="E9" s="71"/>
      <c r="F9" s="271" t="s">
        <v>2</v>
      </c>
      <c r="G9" s="272"/>
      <c r="H9" s="273"/>
      <c r="I9" s="88">
        <v>6</v>
      </c>
      <c r="J9" s="162" t="s">
        <v>3</v>
      </c>
      <c r="K9" s="36"/>
      <c r="L9" s="36"/>
      <c r="M9" s="36"/>
      <c r="N9" s="36"/>
      <c r="O9" s="36"/>
      <c r="Q9" s="59"/>
      <c r="R9" s="382" t="s">
        <v>32</v>
      </c>
      <c r="S9" s="383"/>
      <c r="T9" s="383"/>
      <c r="U9" s="384"/>
      <c r="V9" s="377" t="s">
        <v>33</v>
      </c>
      <c r="W9" s="378"/>
    </row>
    <row r="10" spans="1:23" ht="15" customHeight="1" thickBot="1" x14ac:dyDescent="0.25">
      <c r="A10" s="264"/>
      <c r="B10" s="265"/>
      <c r="C10" s="461"/>
      <c r="D10" s="462"/>
      <c r="E10" s="71"/>
      <c r="F10" s="337" t="s">
        <v>4</v>
      </c>
      <c r="G10" s="338"/>
      <c r="H10" s="339"/>
      <c r="I10" s="153">
        <f>IF(O3="","",DATE(YEAR(O3),MONTH(O3)+I9,DAY(O3)))</f>
        <v>44724</v>
      </c>
      <c r="J10" s="154">
        <f>IF(I10="","",DATE(YEAR(I10),MONTH(I10)+I9,DAY(I10)))</f>
        <v>44907</v>
      </c>
      <c r="K10" s="154">
        <f>IF(J10="","",DATE(YEAR(J10),MONTH(J10)+I9,DAY(J10)))</f>
        <v>45089</v>
      </c>
      <c r="L10" s="154">
        <f>IF(K10="","",DATE(YEAR(K10),MONTH(K10)+I9,DAY(K10)))</f>
        <v>45272</v>
      </c>
      <c r="M10" s="154">
        <f>IF(L10="","",DATE(YEAR(L10),MONTH(L10)+I9,DAY(L10)))</f>
        <v>45455</v>
      </c>
      <c r="N10" s="154">
        <f>IF(M10="","",DATE(YEAR(M10),MONTH(M10)+I9,DAY(M10)))</f>
        <v>45638</v>
      </c>
      <c r="O10" s="155">
        <f>IF(N10="","",DATE(YEAR(N10),MONTH(N10)+I9,DAY(N10)))</f>
        <v>45820</v>
      </c>
      <c r="Q10" s="59"/>
    </row>
    <row r="11" spans="1:23" ht="14.85" customHeight="1" thickTop="1" thickBot="1" x14ac:dyDescent="0.25">
      <c r="A11" s="266"/>
      <c r="B11" s="267"/>
      <c r="C11" s="463"/>
      <c r="D11" s="464"/>
      <c r="E11" s="71"/>
      <c r="F11" s="340" t="s">
        <v>5</v>
      </c>
      <c r="G11" s="342" t="s">
        <v>6</v>
      </c>
      <c r="H11" s="343"/>
      <c r="I11" s="78" t="s">
        <v>7</v>
      </c>
      <c r="J11" s="79" t="s">
        <v>7</v>
      </c>
      <c r="K11" s="79" t="s">
        <v>7</v>
      </c>
      <c r="L11" s="79" t="s">
        <v>7</v>
      </c>
      <c r="M11" s="79" t="s">
        <v>7</v>
      </c>
      <c r="N11" s="79" t="s">
        <v>7</v>
      </c>
      <c r="O11" s="80" t="s">
        <v>7</v>
      </c>
      <c r="Q11" s="59" t="b">
        <f>IF(I11="Prüfdatum",FALSE,TRUE)</f>
        <v>0</v>
      </c>
      <c r="R11" s="385" t="s">
        <v>35</v>
      </c>
      <c r="S11" s="386"/>
      <c r="T11" s="386"/>
      <c r="U11" s="386"/>
      <c r="V11" s="386"/>
      <c r="W11" s="387"/>
    </row>
    <row r="12" spans="1:23" ht="14.85" customHeight="1" thickBot="1" x14ac:dyDescent="0.25">
      <c r="A12" s="36"/>
      <c r="B12" s="36"/>
      <c r="C12" s="36"/>
      <c r="D12" s="36"/>
      <c r="E12" s="71"/>
      <c r="F12" s="341"/>
      <c r="G12" s="160" t="s">
        <v>8</v>
      </c>
      <c r="H12" s="161" t="s">
        <v>9</v>
      </c>
      <c r="I12" s="81" t="s">
        <v>10</v>
      </c>
      <c r="J12" s="82" t="s">
        <v>10</v>
      </c>
      <c r="K12" s="82" t="s">
        <v>10</v>
      </c>
      <c r="L12" s="82" t="s">
        <v>10</v>
      </c>
      <c r="M12" s="82" t="s">
        <v>10</v>
      </c>
      <c r="N12" s="82" t="s">
        <v>10</v>
      </c>
      <c r="O12" s="83" t="s">
        <v>10</v>
      </c>
      <c r="Q12" s="59" t="b">
        <f>IF(J11="Prüfdatum",FALSE,TRUE)</f>
        <v>0</v>
      </c>
      <c r="R12" s="379" t="s">
        <v>11</v>
      </c>
      <c r="S12" s="380"/>
      <c r="T12" s="380"/>
      <c r="U12" s="381"/>
      <c r="V12" s="67" t="s">
        <v>78</v>
      </c>
      <c r="W12" s="41"/>
    </row>
    <row r="13" spans="1:23" ht="14.85" customHeight="1" thickBot="1" x14ac:dyDescent="0.3">
      <c r="A13" s="36"/>
      <c r="B13" s="36"/>
      <c r="C13" s="36"/>
      <c r="D13" s="36"/>
      <c r="E13" s="72"/>
      <c r="F13" s="84"/>
      <c r="G13" s="85"/>
      <c r="H13" s="86"/>
      <c r="I13" s="85"/>
      <c r="J13" s="85"/>
      <c r="K13" s="85"/>
      <c r="L13" s="85"/>
      <c r="M13" s="85"/>
      <c r="N13" s="85"/>
      <c r="O13" s="87"/>
      <c r="Q13" s="59" t="b">
        <f>IF(K11="Prüfdatum",FALSE,TRUE)</f>
        <v>0</v>
      </c>
      <c r="R13" s="364" t="s">
        <v>34</v>
      </c>
      <c r="S13" s="365"/>
      <c r="T13" s="365"/>
      <c r="U13" s="366"/>
      <c r="V13" s="68" t="s">
        <v>48</v>
      </c>
      <c r="W13" s="42"/>
    </row>
    <row r="14" spans="1:23" ht="14.45" customHeight="1" thickBot="1" x14ac:dyDescent="0.25">
      <c r="A14" s="251" t="s">
        <v>17</v>
      </c>
      <c r="B14" s="299" t="s">
        <v>43</v>
      </c>
      <c r="C14" s="300"/>
      <c r="D14" s="300"/>
      <c r="E14" s="301"/>
      <c r="F14" s="121">
        <v>30</v>
      </c>
      <c r="G14" s="122" t="s">
        <v>73</v>
      </c>
      <c r="H14" s="123">
        <f>IF(V14="",#REF!,IF(V14="Mammographie",100,IF(V14="Kat. A",50,IF(V14="Kat. B",100))))</f>
        <v>100</v>
      </c>
      <c r="I14" s="91"/>
      <c r="J14" s="91"/>
      <c r="K14" s="91"/>
      <c r="L14" s="91"/>
      <c r="M14" s="91"/>
      <c r="N14" s="91"/>
      <c r="O14" s="92"/>
      <c r="Q14" s="59" t="b">
        <f>IF(L11="Prüfdatum",FALSE,TRUE)</f>
        <v>0</v>
      </c>
      <c r="R14" s="361" t="s">
        <v>75</v>
      </c>
      <c r="S14" s="362"/>
      <c r="T14" s="362"/>
      <c r="U14" s="363"/>
      <c r="V14" s="69" t="s">
        <v>72</v>
      </c>
      <c r="W14" s="46"/>
    </row>
    <row r="15" spans="1:23" ht="14.45" customHeight="1" thickBot="1" x14ac:dyDescent="0.25">
      <c r="A15" s="252"/>
      <c r="B15" s="305" t="s">
        <v>91</v>
      </c>
      <c r="C15" s="306"/>
      <c r="D15" s="306"/>
      <c r="E15" s="307"/>
      <c r="F15" s="124">
        <v>2.5</v>
      </c>
      <c r="G15" s="125">
        <f>IF(F15="","",F15*0.7)</f>
        <v>1.75</v>
      </c>
      <c r="H15" s="126">
        <f>IF(F15="","",F15*1.3)</f>
        <v>3.25</v>
      </c>
      <c r="I15" s="93"/>
      <c r="J15" s="93"/>
      <c r="K15" s="93"/>
      <c r="L15" s="93"/>
      <c r="M15" s="93"/>
      <c r="N15" s="93"/>
      <c r="O15" s="94"/>
      <c r="Q15" s="59" t="b">
        <f>IF(M11="Prüfdatum",FALSE,TRUE)</f>
        <v>0</v>
      </c>
    </row>
    <row r="16" spans="1:23" ht="14.45" customHeight="1" thickBot="1" x14ac:dyDescent="0.35">
      <c r="A16" s="252"/>
      <c r="B16" s="308" t="s">
        <v>92</v>
      </c>
      <c r="C16" s="309"/>
      <c r="D16" s="309"/>
      <c r="E16" s="310"/>
      <c r="F16" s="127">
        <v>250</v>
      </c>
      <c r="G16" s="128">
        <f>IF(V14="",#REF!,IF(V14="Mammographie",250,IF(V14="Kat. A",200,IF(V14="Kat. B",120))))</f>
        <v>120</v>
      </c>
      <c r="H16" s="129" t="s">
        <v>73</v>
      </c>
      <c r="I16" s="90"/>
      <c r="J16" s="90"/>
      <c r="K16" s="90"/>
      <c r="L16" s="90"/>
      <c r="M16" s="90"/>
      <c r="N16" s="90"/>
      <c r="O16" s="95"/>
      <c r="Q16" s="59" t="b">
        <f>IF(N11="Prüfdatum",FALSE,TRUE)</f>
        <v>0</v>
      </c>
      <c r="R16" s="385" t="s">
        <v>36</v>
      </c>
      <c r="S16" s="386"/>
      <c r="T16" s="386"/>
      <c r="U16" s="386"/>
      <c r="V16" s="386"/>
      <c r="W16" s="387"/>
    </row>
    <row r="17" spans="1:23" ht="14.45" customHeight="1" thickBot="1" x14ac:dyDescent="0.35">
      <c r="A17" s="253"/>
      <c r="B17" s="317" t="s">
        <v>93</v>
      </c>
      <c r="C17" s="318"/>
      <c r="D17" s="318"/>
      <c r="E17" s="319"/>
      <c r="F17" s="130">
        <v>2</v>
      </c>
      <c r="G17" s="131" t="s">
        <v>73</v>
      </c>
      <c r="H17" s="132" t="s">
        <v>73</v>
      </c>
      <c r="I17" s="96"/>
      <c r="J17" s="96"/>
      <c r="K17" s="96"/>
      <c r="L17" s="96"/>
      <c r="M17" s="96"/>
      <c r="N17" s="96"/>
      <c r="O17" s="97"/>
      <c r="Q17" s="59" t="b">
        <f>IF(O11="Prüfdatum",FALSE,TRUE)</f>
        <v>0</v>
      </c>
      <c r="R17" s="391" t="s">
        <v>15</v>
      </c>
      <c r="S17" s="392"/>
      <c r="T17" s="392"/>
      <c r="U17" s="393"/>
      <c r="V17" s="65"/>
      <c r="W17" s="41"/>
    </row>
    <row r="18" spans="1:23" ht="14.45" customHeight="1" thickBot="1" x14ac:dyDescent="0.35">
      <c r="A18" s="294" t="s">
        <v>27</v>
      </c>
      <c r="B18" s="314" t="s">
        <v>94</v>
      </c>
      <c r="C18" s="315"/>
      <c r="D18" s="315"/>
      <c r="E18" s="316"/>
      <c r="F18" s="121">
        <f>IF(OR(F16="",F17=""),"",F16/F17)</f>
        <v>125</v>
      </c>
      <c r="G18" s="133">
        <f>IF(V14="",#REF!,IF(V14="Kat. A",100,IF(V14="Kat. B",40,IF(V14="Mammographie",250))))</f>
        <v>40</v>
      </c>
      <c r="H18" s="134" t="s">
        <v>73</v>
      </c>
      <c r="I18" s="149" t="str">
        <f t="shared" ref="I18:O18" si="0">IF(OR(I16="",I17=""),"",I16/I17)</f>
        <v/>
      </c>
      <c r="J18" s="149" t="str">
        <f t="shared" si="0"/>
        <v/>
      </c>
      <c r="K18" s="149" t="str">
        <f t="shared" si="0"/>
        <v/>
      </c>
      <c r="L18" s="149" t="str">
        <f t="shared" si="0"/>
        <v/>
      </c>
      <c r="M18" s="149" t="str">
        <f t="shared" si="0"/>
        <v/>
      </c>
      <c r="N18" s="149" t="str">
        <f t="shared" si="0"/>
        <v/>
      </c>
      <c r="O18" s="150" t="str">
        <f t="shared" si="0"/>
        <v/>
      </c>
      <c r="Q18" s="59" t="b">
        <f>IF(I12="Name",FALSE,TRUE)</f>
        <v>0</v>
      </c>
      <c r="R18" s="388" t="s">
        <v>16</v>
      </c>
      <c r="S18" s="389"/>
      <c r="T18" s="389"/>
      <c r="U18" s="390"/>
      <c r="V18" s="66"/>
      <c r="W18" s="47"/>
    </row>
    <row r="19" spans="1:23" ht="14.45" customHeight="1" thickBot="1" x14ac:dyDescent="0.35">
      <c r="A19" s="295"/>
      <c r="B19" s="311" t="s">
        <v>95</v>
      </c>
      <c r="C19" s="312"/>
      <c r="D19" s="312"/>
      <c r="E19" s="313"/>
      <c r="F19" s="130">
        <f>IF(OR(F16="",F15=""),"",F16/F15)</f>
        <v>100</v>
      </c>
      <c r="G19" s="135">
        <f>IF(V14="",#REF!,IF(V14="Mammographie",100,IF(V14="Kat. A",100,IF(V14="Kat. B",40))))</f>
        <v>40</v>
      </c>
      <c r="H19" s="132" t="s">
        <v>73</v>
      </c>
      <c r="I19" s="151" t="str">
        <f t="shared" ref="I19:O19" si="1">IF(OR(I16="",I15=""),"",I16/I15)</f>
        <v/>
      </c>
      <c r="J19" s="151" t="str">
        <f t="shared" si="1"/>
        <v/>
      </c>
      <c r="K19" s="151" t="str">
        <f t="shared" si="1"/>
        <v/>
      </c>
      <c r="L19" s="151" t="str">
        <f t="shared" si="1"/>
        <v/>
      </c>
      <c r="M19" s="151" t="str">
        <f t="shared" si="1"/>
        <v/>
      </c>
      <c r="N19" s="151" t="str">
        <f t="shared" si="1"/>
        <v/>
      </c>
      <c r="O19" s="152" t="str">
        <f t="shared" si="1"/>
        <v/>
      </c>
      <c r="Q19" s="59" t="b">
        <f>IF(J12="Name",FALSE,TRUE)</f>
        <v>0</v>
      </c>
    </row>
    <row r="20" spans="1:23" ht="14.45" customHeight="1" thickBot="1" x14ac:dyDescent="0.25">
      <c r="A20" s="294" t="s">
        <v>18</v>
      </c>
      <c r="B20" s="302" t="s">
        <v>96</v>
      </c>
      <c r="C20" s="303"/>
      <c r="D20" s="303"/>
      <c r="E20" s="304"/>
      <c r="F20" s="121">
        <v>200</v>
      </c>
      <c r="G20" s="133">
        <f>IF(I3="",#REF!,IF(F20="","",IF(OR(AND(Q1=100,I3="CRT"),AND(Q1=40,I3="TFT")),F20*0.7,IF(AND(Q1=40,I3="CRT"),F20*0.65,IF(AND(Q1=100,I3="TFT"),F20*0.85,)))))</f>
        <v>130</v>
      </c>
      <c r="H20" s="123">
        <f>IF(I3="",#REF!,IF(F20="","",IF(OR(AND(Q1=100,I3="CRT"),AND(Q1=40,I3="TFT")),F20*1.3,IF(AND(Q1=40,I3="CRT"),F20*1.35,IF(AND(Q1=100,I3="TFT"),F20*1.25,)))))</f>
        <v>270</v>
      </c>
      <c r="I20" s="91"/>
      <c r="J20" s="91"/>
      <c r="K20" s="91"/>
      <c r="L20" s="91"/>
      <c r="M20" s="91"/>
      <c r="N20" s="91"/>
      <c r="O20" s="98"/>
      <c r="Q20" s="59" t="b">
        <f>IF(K12="Name",FALSE,TRUE)</f>
        <v>0</v>
      </c>
      <c r="R20" s="358" t="s">
        <v>45</v>
      </c>
      <c r="S20" s="359"/>
      <c r="T20" s="359"/>
      <c r="U20" s="359"/>
      <c r="V20" s="359"/>
      <c r="W20" s="360"/>
    </row>
    <row r="21" spans="1:23" ht="14.45" customHeight="1" thickBot="1" x14ac:dyDescent="0.25">
      <c r="A21" s="296"/>
      <c r="B21" s="305" t="s">
        <v>97</v>
      </c>
      <c r="C21" s="306"/>
      <c r="D21" s="306"/>
      <c r="E21" s="307"/>
      <c r="F21" s="127">
        <v>180</v>
      </c>
      <c r="G21" s="128">
        <f>IF(I3="",#REF!,IF(F21="","",IF(OR(AND(Q1=100,I3="CRT"),AND(Q1=40,I3="TFT")),F21*0.7,IF(AND(Q1=40,I3="CRT"),F21*0.65,IF(AND(Q1=100,I3="TFT"),F21*0.85,)))))</f>
        <v>117</v>
      </c>
      <c r="H21" s="136">
        <f>IF(I3="",#REF!,IF(F21="","",IF(OR(AND(Q1=100,I3="CRT"),AND(Q1=40,I3="TFT")),F21*1.3,IF(AND(Q1=40,I3="CRT"),F21*1.35,IF(AND(Q1=100,I3="TFT"),F21*1.25,)))))</f>
        <v>243.00000000000003</v>
      </c>
      <c r="I21" s="90"/>
      <c r="J21" s="90"/>
      <c r="K21" s="90"/>
      <c r="L21" s="90"/>
      <c r="M21" s="90"/>
      <c r="N21" s="90"/>
      <c r="O21" s="99"/>
      <c r="Q21" s="59" t="b">
        <f>IF(L12="Name",FALSE,TRUE)</f>
        <v>0</v>
      </c>
      <c r="R21" s="361" t="s">
        <v>46</v>
      </c>
      <c r="S21" s="362"/>
      <c r="T21" s="362"/>
      <c r="U21" s="363"/>
      <c r="V21" s="70" t="s">
        <v>47</v>
      </c>
      <c r="W21" s="48"/>
    </row>
    <row r="22" spans="1:23" ht="14.45" customHeight="1" x14ac:dyDescent="0.3">
      <c r="A22" s="296"/>
      <c r="B22" s="308" t="s">
        <v>98</v>
      </c>
      <c r="C22" s="309"/>
      <c r="D22" s="309"/>
      <c r="E22" s="310"/>
      <c r="F22" s="127">
        <v>189</v>
      </c>
      <c r="G22" s="128">
        <f>IF(I3="",#REF!,IF(F22="","",IF(OR(AND(Q1=100,I3="CRT"),AND(Q1=40,I3="TFT")),F22*0.7,IF(AND(Q1=40,I3="CRT"),F22*0.65,IF(AND(Q1=100,I3="TFT"),F22*0.85,)))))</f>
        <v>122.85000000000001</v>
      </c>
      <c r="H22" s="136">
        <f>IF(I3="",#REF!,IF(F22="","",IF(OR(AND(Q1=100,I3="CRT"),AND(Q1=40,I3="TFT")),F22*1.3,IF(AND(Q1=40,I3="CRT"),F22*1.35,IF(AND(Q1=100,I3="TFT"),F22*1.25,)))))</f>
        <v>255.15</v>
      </c>
      <c r="I22" s="90"/>
      <c r="J22" s="90"/>
      <c r="K22" s="90"/>
      <c r="L22" s="90"/>
      <c r="M22" s="90"/>
      <c r="N22" s="90"/>
      <c r="O22" s="99"/>
      <c r="Q22" s="59" t="b">
        <f>IF(M12="Name",FALSE,TRUE)</f>
        <v>0</v>
      </c>
      <c r="R22" s="49"/>
      <c r="S22" s="49"/>
    </row>
    <row r="23" spans="1:23" ht="14.45" customHeight="1" x14ac:dyDescent="0.2">
      <c r="A23" s="296"/>
      <c r="B23" s="305" t="s">
        <v>99</v>
      </c>
      <c r="C23" s="306"/>
      <c r="D23" s="306"/>
      <c r="E23" s="307"/>
      <c r="F23" s="127">
        <v>176</v>
      </c>
      <c r="G23" s="128">
        <f>IF(I3="",#REF!,IF(F23="","",IF(OR(AND(Q1=100,I3="CRT"),AND(Q1=40,I3="TFT")),F23*0.7,IF(AND(Q1=40,I3="CRT"),F23*0.65,IF(AND(Q1=100,I3="TFT"),F23*0.85,)))))</f>
        <v>114.4</v>
      </c>
      <c r="H23" s="136">
        <f>IF(I3="",#REF!,IF(F23="","",IF(OR(AND(Q1=100,I3="CRT"),AND(Q1=40,I3="TFT")),F23*1.3,IF(AND(Q1=40,I3="CRT"),F23*1.35,IF(AND(Q1=100,I3="TFT"),F23*1.25,)))))</f>
        <v>237.60000000000002</v>
      </c>
      <c r="I23" s="90"/>
      <c r="J23" s="90"/>
      <c r="K23" s="90"/>
      <c r="L23" s="90"/>
      <c r="M23" s="90"/>
      <c r="N23" s="90"/>
      <c r="O23" s="99"/>
      <c r="Q23" s="59" t="b">
        <f>IF(N12="Name",FALSE,TRUE)</f>
        <v>0</v>
      </c>
      <c r="R23" s="49"/>
      <c r="S23" s="50"/>
      <c r="T23" s="49"/>
      <c r="U23" s="49"/>
    </row>
    <row r="24" spans="1:23" ht="14.45" customHeight="1" thickBot="1" x14ac:dyDescent="0.35">
      <c r="A24" s="296"/>
      <c r="B24" s="317" t="s">
        <v>100</v>
      </c>
      <c r="C24" s="318"/>
      <c r="D24" s="318"/>
      <c r="E24" s="319"/>
      <c r="F24" s="127">
        <v>210</v>
      </c>
      <c r="G24" s="128">
        <f>IF(I3="",#REF!,IF(F24="","",IF(OR(AND(Q1=100,I3="CRT"),AND(Q1=40,I3="TFT")),F24*0.7,IF(AND(Q1=40,I3="CRT"),F24*0.65,IF(AND(Q1=100,I3="TFT"),F24*0.85,)))))</f>
        <v>136.5</v>
      </c>
      <c r="H24" s="136">
        <f>IF(I3="",#REF!,IF(F24="","",IF(OR(AND(Q1=100,I3="CRT"),AND(Q1=40,I3="TFT")),F24*1.3,IF(AND(Q1=40,I3="CRT"),F24*1.35,IF(AND(Q1=100,I3="TFT"),F24*1.25,)))))</f>
        <v>283.5</v>
      </c>
      <c r="I24" s="100"/>
      <c r="J24" s="100"/>
      <c r="K24" s="100"/>
      <c r="L24" s="100"/>
      <c r="M24" s="100"/>
      <c r="N24" s="100"/>
      <c r="O24" s="101"/>
      <c r="Q24" s="59" t="b">
        <f>IF(O12="Name",FALSE,TRUE)</f>
        <v>0</v>
      </c>
      <c r="R24" s="49"/>
      <c r="S24" s="50"/>
      <c r="T24" s="49"/>
      <c r="U24" s="49"/>
    </row>
    <row r="25" spans="1:23" ht="14.45" customHeight="1" x14ac:dyDescent="0.2">
      <c r="A25" s="294" t="s">
        <v>19</v>
      </c>
      <c r="B25" s="397" t="s">
        <v>20</v>
      </c>
      <c r="C25" s="398"/>
      <c r="D25" s="398"/>
      <c r="E25" s="399"/>
      <c r="F25" s="137" t="s">
        <v>71</v>
      </c>
      <c r="G25" s="138" t="s">
        <v>73</v>
      </c>
      <c r="H25" s="139" t="s">
        <v>73</v>
      </c>
      <c r="I25" s="102"/>
      <c r="J25" s="103"/>
      <c r="K25" s="103"/>
      <c r="L25" s="103"/>
      <c r="M25" s="103"/>
      <c r="N25" s="103"/>
      <c r="O25" s="104"/>
      <c r="Q25" s="59">
        <f>IF(V14="",#REF!,IF(V14="Kat. A",200,IF(V14="Kat. B",120,IF(V14="Mammographie",250))))</f>
        <v>120</v>
      </c>
    </row>
    <row r="26" spans="1:23" ht="14.45" customHeight="1" x14ac:dyDescent="0.2">
      <c r="A26" s="296"/>
      <c r="B26" s="400" t="s">
        <v>22</v>
      </c>
      <c r="C26" s="401"/>
      <c r="D26" s="401"/>
      <c r="E26" s="402"/>
      <c r="F26" s="140" t="s">
        <v>71</v>
      </c>
      <c r="G26" s="141" t="s">
        <v>73</v>
      </c>
      <c r="H26" s="142" t="s">
        <v>73</v>
      </c>
      <c r="I26" s="105"/>
      <c r="J26" s="105"/>
      <c r="K26" s="105"/>
      <c r="L26" s="105"/>
      <c r="M26" s="105"/>
      <c r="N26" s="105"/>
      <c r="O26" s="106"/>
      <c r="Q26" s="58"/>
    </row>
    <row r="27" spans="1:23" ht="14.45" customHeight="1" x14ac:dyDescent="0.2">
      <c r="A27" s="296"/>
      <c r="B27" s="403" t="s">
        <v>21</v>
      </c>
      <c r="C27" s="404"/>
      <c r="D27" s="404"/>
      <c r="E27" s="405"/>
      <c r="F27" s="140" t="s">
        <v>71</v>
      </c>
      <c r="G27" s="141" t="s">
        <v>73</v>
      </c>
      <c r="H27" s="142" t="s">
        <v>73</v>
      </c>
      <c r="I27" s="107"/>
      <c r="J27" s="107"/>
      <c r="K27" s="107"/>
      <c r="L27" s="107"/>
      <c r="M27" s="107"/>
      <c r="N27" s="107"/>
      <c r="O27" s="108"/>
      <c r="Q27" s="58"/>
    </row>
    <row r="28" spans="1:23" ht="14.45" customHeight="1" x14ac:dyDescent="0.2">
      <c r="A28" s="296"/>
      <c r="B28" s="305" t="s">
        <v>23</v>
      </c>
      <c r="C28" s="306"/>
      <c r="D28" s="306"/>
      <c r="E28" s="307"/>
      <c r="F28" s="143" t="s">
        <v>117</v>
      </c>
      <c r="G28" s="144" t="s">
        <v>73</v>
      </c>
      <c r="H28" s="145" t="s">
        <v>73</v>
      </c>
      <c r="I28" s="105"/>
      <c r="J28" s="105"/>
      <c r="K28" s="109"/>
      <c r="L28" s="109"/>
      <c r="M28" s="109"/>
      <c r="N28" s="109"/>
      <c r="O28" s="110"/>
      <c r="Q28" s="58"/>
    </row>
    <row r="29" spans="1:23" ht="14.45" customHeight="1" x14ac:dyDescent="0.2">
      <c r="A29" s="296"/>
      <c r="B29" s="305" t="s">
        <v>24</v>
      </c>
      <c r="C29" s="306"/>
      <c r="D29" s="306"/>
      <c r="E29" s="307"/>
      <c r="F29" s="143" t="s">
        <v>117</v>
      </c>
      <c r="G29" s="144" t="s">
        <v>73</v>
      </c>
      <c r="H29" s="145" t="s">
        <v>73</v>
      </c>
      <c r="I29" s="105"/>
      <c r="J29" s="109"/>
      <c r="K29" s="109"/>
      <c r="L29" s="109"/>
      <c r="M29" s="109"/>
      <c r="N29" s="109"/>
      <c r="O29" s="110"/>
      <c r="Q29" s="58"/>
    </row>
    <row r="30" spans="1:23" ht="14.45" customHeight="1" x14ac:dyDescent="0.2">
      <c r="A30" s="296"/>
      <c r="B30" s="305" t="s">
        <v>25</v>
      </c>
      <c r="C30" s="306"/>
      <c r="D30" s="306"/>
      <c r="E30" s="307"/>
      <c r="F30" s="143" t="s">
        <v>117</v>
      </c>
      <c r="G30" s="144" t="s">
        <v>73</v>
      </c>
      <c r="H30" s="145" t="s">
        <v>73</v>
      </c>
      <c r="I30" s="107"/>
      <c r="J30" s="111"/>
      <c r="K30" s="111"/>
      <c r="L30" s="111"/>
      <c r="M30" s="111"/>
      <c r="N30" s="111"/>
      <c r="O30" s="112"/>
      <c r="Q30" s="58"/>
    </row>
    <row r="31" spans="1:23" ht="14.45" customHeight="1" thickBot="1" x14ac:dyDescent="0.25">
      <c r="A31" s="295"/>
      <c r="B31" s="394" t="s">
        <v>26</v>
      </c>
      <c r="C31" s="395"/>
      <c r="D31" s="395"/>
      <c r="E31" s="396"/>
      <c r="F31" s="146" t="s">
        <v>117</v>
      </c>
      <c r="G31" s="147" t="s">
        <v>73</v>
      </c>
      <c r="H31" s="148" t="s">
        <v>73</v>
      </c>
      <c r="I31" s="113"/>
      <c r="J31" s="114"/>
      <c r="K31" s="114"/>
      <c r="L31" s="114"/>
      <c r="M31" s="114"/>
      <c r="N31" s="114"/>
      <c r="O31" s="115"/>
      <c r="Q31" s="58"/>
    </row>
    <row r="32" spans="1:23" ht="14.45" customHeight="1" x14ac:dyDescent="0.2">
      <c r="A32" s="320" t="s">
        <v>44</v>
      </c>
      <c r="B32" s="331" t="s">
        <v>89</v>
      </c>
      <c r="C32" s="332"/>
      <c r="D32" s="332"/>
      <c r="E32" s="333"/>
      <c r="F32" s="325" t="str">
        <f>IF(V21="","#BEZUG!",V21)</f>
        <v>erfüllt</v>
      </c>
      <c r="G32" s="327" t="s">
        <v>69</v>
      </c>
      <c r="H32" s="328"/>
      <c r="I32" s="321"/>
      <c r="J32" s="323"/>
      <c r="K32" s="323"/>
      <c r="L32" s="323"/>
      <c r="M32" s="323"/>
      <c r="N32" s="323"/>
      <c r="O32" s="353"/>
      <c r="Q32" s="49"/>
    </row>
    <row r="33" spans="1:17" ht="14.45" customHeight="1" thickBot="1" x14ac:dyDescent="0.25">
      <c r="A33" s="295"/>
      <c r="B33" s="334"/>
      <c r="C33" s="335"/>
      <c r="D33" s="335"/>
      <c r="E33" s="336"/>
      <c r="F33" s="326"/>
      <c r="G33" s="329"/>
      <c r="H33" s="330"/>
      <c r="I33" s="322"/>
      <c r="J33" s="324"/>
      <c r="K33" s="324"/>
      <c r="L33" s="324"/>
      <c r="M33" s="324"/>
      <c r="N33" s="324"/>
      <c r="O33" s="354"/>
      <c r="Q33" s="49"/>
    </row>
    <row r="34" spans="1:17" ht="14.25" customHeight="1" x14ac:dyDescent="0.2"/>
    <row r="35" spans="1:17" x14ac:dyDescent="0.2">
      <c r="E35" s="51"/>
    </row>
  </sheetData>
  <sheetProtection password="EB36" sheet="1" objects="1" scenarios="1"/>
  <protectedRanges>
    <protectedRange algorithmName="SHA-512" hashValue="qCqnMpYtLCPtoN6xf04Hf9uYRy5C3QtaiwoWdgWRcITEDof1o3kVcWrXMFm3f0h7Gkn3LfceRwq220X0TDRBlA==" saltValue="2XoJwRcZJIOi+AyWkFriMw==" spinCount="100000" sqref="C2:D11 F7:J7 L6:O7 M2 O3 V12:V14 V17:V18 V21 I9:I10 F14:F17 F20:F31" name="Für Abnahmeberechtigte"/>
  </protectedRanges>
  <mergeCells count="89">
    <mergeCell ref="B30:E30"/>
    <mergeCell ref="B31:E31"/>
    <mergeCell ref="B24:E24"/>
    <mergeCell ref="B25:E25"/>
    <mergeCell ref="B26:E26"/>
    <mergeCell ref="B27:E27"/>
    <mergeCell ref="B28:E28"/>
    <mergeCell ref="R20:W20"/>
    <mergeCell ref="R21:U21"/>
    <mergeCell ref="R13:U13"/>
    <mergeCell ref="R14:U14"/>
    <mergeCell ref="I7:J7"/>
    <mergeCell ref="L7:O7"/>
    <mergeCell ref="R7:W8"/>
    <mergeCell ref="V9:W9"/>
    <mergeCell ref="R12:U12"/>
    <mergeCell ref="R9:U9"/>
    <mergeCell ref="R11:W11"/>
    <mergeCell ref="R18:U18"/>
    <mergeCell ref="R16:W16"/>
    <mergeCell ref="R17:U17"/>
    <mergeCell ref="F10:H10"/>
    <mergeCell ref="F11:F12"/>
    <mergeCell ref="G11:H11"/>
    <mergeCell ref="F1:J1"/>
    <mergeCell ref="N32:N33"/>
    <mergeCell ref="L6:O6"/>
    <mergeCell ref="L1:O1"/>
    <mergeCell ref="F2:H2"/>
    <mergeCell ref="M2:O2"/>
    <mergeCell ref="I2:J2"/>
    <mergeCell ref="O32:O33"/>
    <mergeCell ref="F7:H7"/>
    <mergeCell ref="M32:M33"/>
    <mergeCell ref="A32:A33"/>
    <mergeCell ref="I32:I33"/>
    <mergeCell ref="J32:J33"/>
    <mergeCell ref="K32:K33"/>
    <mergeCell ref="L32:L33"/>
    <mergeCell ref="F32:F33"/>
    <mergeCell ref="G32:H33"/>
    <mergeCell ref="B32:E33"/>
    <mergeCell ref="A18:A19"/>
    <mergeCell ref="A20:A24"/>
    <mergeCell ref="A25:A31"/>
    <mergeCell ref="A7:B7"/>
    <mergeCell ref="A3:B3"/>
    <mergeCell ref="B14:E14"/>
    <mergeCell ref="B20:E20"/>
    <mergeCell ref="B21:E21"/>
    <mergeCell ref="B22:E22"/>
    <mergeCell ref="B23:E23"/>
    <mergeCell ref="B19:E19"/>
    <mergeCell ref="B18:E18"/>
    <mergeCell ref="B17:E17"/>
    <mergeCell ref="B16:E16"/>
    <mergeCell ref="B15:E15"/>
    <mergeCell ref="B29:E29"/>
    <mergeCell ref="C3:D3"/>
    <mergeCell ref="C6:D6"/>
    <mergeCell ref="F9:H9"/>
    <mergeCell ref="R5:W5"/>
    <mergeCell ref="L5:O5"/>
    <mergeCell ref="L3:N3"/>
    <mergeCell ref="I4:J4"/>
    <mergeCell ref="I5:J5"/>
    <mergeCell ref="C7:D7"/>
    <mergeCell ref="I3:J3"/>
    <mergeCell ref="F4:H4"/>
    <mergeCell ref="F3:H3"/>
    <mergeCell ref="I6:J6"/>
    <mergeCell ref="F5:H5"/>
    <mergeCell ref="F6:H6"/>
    <mergeCell ref="R1:W2"/>
    <mergeCell ref="R3:U3"/>
    <mergeCell ref="V3:W3"/>
    <mergeCell ref="A14:A17"/>
    <mergeCell ref="C11:D11"/>
    <mergeCell ref="A5:B6"/>
    <mergeCell ref="C5:D5"/>
    <mergeCell ref="A4:B4"/>
    <mergeCell ref="C4:D4"/>
    <mergeCell ref="A8:B11"/>
    <mergeCell ref="C8:D8"/>
    <mergeCell ref="C9:D9"/>
    <mergeCell ref="C10:D10"/>
    <mergeCell ref="A1:D1"/>
    <mergeCell ref="C2:D2"/>
    <mergeCell ref="A2:B2"/>
  </mergeCells>
  <conditionalFormatting sqref="I11">
    <cfRule type="expression" dxfId="35" priority="48">
      <formula>$Q$11</formula>
    </cfRule>
  </conditionalFormatting>
  <conditionalFormatting sqref="J11">
    <cfRule type="expression" dxfId="34" priority="47">
      <formula>$Q$12</formula>
    </cfRule>
  </conditionalFormatting>
  <conditionalFormatting sqref="K11">
    <cfRule type="expression" dxfId="33" priority="46">
      <formula>$Q$13</formula>
    </cfRule>
  </conditionalFormatting>
  <conditionalFormatting sqref="L11">
    <cfRule type="expression" dxfId="32" priority="45">
      <formula>$Q$14</formula>
    </cfRule>
  </conditionalFormatting>
  <conditionalFormatting sqref="M11">
    <cfRule type="expression" dxfId="31" priority="44">
      <formula>$Q$15</formula>
    </cfRule>
  </conditionalFormatting>
  <conditionalFormatting sqref="N11">
    <cfRule type="expression" dxfId="30" priority="43">
      <formula>$Q$16</formula>
    </cfRule>
  </conditionalFormatting>
  <conditionalFormatting sqref="O11">
    <cfRule type="expression" dxfId="29" priority="42">
      <formula>$Q$17</formula>
    </cfRule>
  </conditionalFormatting>
  <conditionalFormatting sqref="I12">
    <cfRule type="expression" dxfId="28" priority="41">
      <formula>$Q$18</formula>
    </cfRule>
  </conditionalFormatting>
  <conditionalFormatting sqref="J12">
    <cfRule type="expression" dxfId="27" priority="40">
      <formula>$Q$19</formula>
    </cfRule>
  </conditionalFormatting>
  <conditionalFormatting sqref="K12">
    <cfRule type="expression" dxfId="26" priority="39">
      <formula>$Q$20</formula>
    </cfRule>
  </conditionalFormatting>
  <conditionalFormatting sqref="L12">
    <cfRule type="expression" dxfId="25" priority="38">
      <formula>$Q$21</formula>
    </cfRule>
  </conditionalFormatting>
  <conditionalFormatting sqref="M12">
    <cfRule type="expression" dxfId="24" priority="37">
      <formula>$Q$22</formula>
    </cfRule>
  </conditionalFormatting>
  <conditionalFormatting sqref="N12">
    <cfRule type="expression" dxfId="23" priority="36">
      <formula>$Q$23</formula>
    </cfRule>
  </conditionalFormatting>
  <conditionalFormatting sqref="O12">
    <cfRule type="expression" dxfId="22" priority="35">
      <formula>$Q$24</formula>
    </cfRule>
  </conditionalFormatting>
  <conditionalFormatting sqref="R11:W18">
    <cfRule type="expression" dxfId="21" priority="7">
      <formula>$Q$2</formula>
    </cfRule>
  </conditionalFormatting>
  <conditionalFormatting sqref="R20:W20">
    <cfRule type="expression" dxfId="20" priority="6">
      <formula>$Q$2</formula>
    </cfRule>
  </conditionalFormatting>
  <conditionalFormatting sqref="R21:U21">
    <cfRule type="expression" dxfId="19" priority="5">
      <formula>$Q$2</formula>
    </cfRule>
  </conditionalFormatting>
  <conditionalFormatting sqref="W21">
    <cfRule type="expression" dxfId="18" priority="3">
      <formula>$Q$2</formula>
    </cfRule>
  </conditionalFormatting>
  <conditionalFormatting sqref="V21">
    <cfRule type="expression" dxfId="17" priority="2">
      <formula>$Q$2</formula>
    </cfRule>
  </conditionalFormatting>
  <conditionalFormatting sqref="A32:O33">
    <cfRule type="expression" dxfId="16" priority="54">
      <formula>$Q$3</formula>
    </cfRule>
  </conditionalFormatting>
  <dataValidations disablePrompts="1" count="6">
    <dataValidation type="textLength" errorStyle="warning" operator="equal" allowBlank="1" showInputMessage="1" showErrorMessage="1" errorTitle="ACHTUNG!" error="Änderungen in diesem Bereich ändern die Bezugwerte samt Toleranzen im links stehenden Konstanzprüfblatt (Druckbereich). Dies kann dazu führen, dass der richtige Bezug für bereits abgeschlossene Prüfungen verloren geht." sqref="V3:W3" xr:uid="{00000000-0002-0000-0100-000000000000}">
      <formula1>V3</formula1>
    </dataValidation>
    <dataValidation type="list" allowBlank="1" showInputMessage="1" showErrorMessage="1" errorTitle="ACHTUNG!" error="Bitte den Auswahlpfeil an der rechten Seite für die jeweiligen Einstellungen benutzen!" sqref="V12" xr:uid="{00000000-0002-0000-0100-000001000000}">
      <formula1>"PACS-Archiv,Lokales Archiv, Bilderzeugendes Gerät"</formula1>
    </dataValidation>
    <dataValidation type="list" allowBlank="1" showInputMessage="1" showErrorMessage="1" errorTitle="ACHTUNG!" error="Bitte den Auswahlpfeil an der rechten Seite für die jeweiligen Einstellungen benutzen!" sqref="V13" xr:uid="{00000000-0002-0000-0100-000002000000}">
      <formula1>"CRT,TFT"</formula1>
    </dataValidation>
    <dataValidation type="list" allowBlank="1" showInputMessage="1" showErrorMessage="1" errorTitle="ACHTUNG!" error="Bitte den Auswahlpfeil an der rechten Seite für die jeweiligen Einstellungen benutzen!" sqref="V14" xr:uid="{00000000-0002-0000-0100-000003000000}">
      <formula1>"Kat. A,Kat. B,Mammographie"</formula1>
    </dataValidation>
    <dataValidation type="list" allowBlank="1" showInputMessage="1" showErrorMessage="1" errorTitle="ACHTUNG!" error="Bitte den Auswahlpfeil an der rechten Seite für die jeweiligen Einstellungen benutzen!" sqref="V21" xr:uid="{00000000-0002-0000-0100-000004000000}">
      <formula1>"erfüllt,entfällt"</formula1>
    </dataValidation>
    <dataValidation allowBlank="1" showInputMessage="1" showErrorMessage="1" promptTitle="Planungsdatum ändern" prompt="In dieses Feld das nächste anfällige Planungsdatum (letzte Planungsdatum, was sich auf der letzten rechten Spalte befindet +Prüfintervall von 6 Monaten) eintragen. Die nächsten Planungsdaten ändern sich automatisch. Kennwort für Zelle ist Experte." sqref="I10" xr:uid="{00000000-0002-0000-0100-000005000000}"/>
  </dataValidations>
  <pageMargins left="0.7" right="0.7" top="0.78740157499999996" bottom="0.78740157499999996" header="0.3" footer="0.3"/>
  <pageSetup paperSize="9" orientation="landscape"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FFCC"/>
  </sheetPr>
  <dimension ref="A1:W22"/>
  <sheetViews>
    <sheetView showGridLines="0" zoomScaleNormal="100" workbookViewId="0">
      <selection sqref="A1:D1"/>
    </sheetView>
  </sheetViews>
  <sheetFormatPr baseColWidth="10" defaultColWidth="11.42578125" defaultRowHeight="12.75" x14ac:dyDescent="0.2"/>
  <cols>
    <col min="1" max="1" width="13.85546875" style="34" customWidth="1"/>
    <col min="2" max="2" width="1.42578125" style="34" customWidth="1"/>
    <col min="3" max="3" width="18.85546875" style="34" customWidth="1"/>
    <col min="4" max="4" width="4.42578125" style="34" customWidth="1"/>
    <col min="5" max="5" width="3.85546875" style="34" customWidth="1"/>
    <col min="6" max="6" width="8.140625" style="34" customWidth="1"/>
    <col min="7" max="8" width="7.140625" style="34" customWidth="1"/>
    <col min="9" max="15" width="9.85546875" style="34" customWidth="1"/>
    <col min="16" max="16" width="7.42578125" style="34" customWidth="1"/>
    <col min="17" max="17" width="5.85546875" style="34" customWidth="1"/>
    <col min="18" max="19" width="11.42578125" style="34"/>
    <col min="20" max="20" width="3.140625" style="34" customWidth="1"/>
    <col min="21" max="21" width="11.42578125" style="34"/>
    <col min="22" max="22" width="18" style="34" customWidth="1"/>
    <col min="23" max="23" width="3.140625" style="34" customWidth="1"/>
    <col min="24" max="16384" width="11.42578125" style="34"/>
  </cols>
  <sheetData>
    <row r="1" spans="1:23" ht="15" customHeight="1" thickTop="1" x14ac:dyDescent="0.2">
      <c r="A1" s="268" t="s">
        <v>37</v>
      </c>
      <c r="B1" s="269"/>
      <c r="C1" s="269"/>
      <c r="D1" s="270"/>
      <c r="E1" s="73"/>
      <c r="F1" s="268" t="s">
        <v>41</v>
      </c>
      <c r="G1" s="344"/>
      <c r="H1" s="344"/>
      <c r="I1" s="344"/>
      <c r="J1" s="345"/>
      <c r="K1" s="35"/>
      <c r="L1" s="268" t="s">
        <v>40</v>
      </c>
      <c r="M1" s="344"/>
      <c r="N1" s="344"/>
      <c r="O1" s="345"/>
      <c r="Q1" s="59"/>
      <c r="R1" s="240" t="s">
        <v>28</v>
      </c>
      <c r="S1" s="241"/>
      <c r="T1" s="241"/>
      <c r="U1" s="241"/>
      <c r="V1" s="241"/>
      <c r="W1" s="242"/>
    </row>
    <row r="2" spans="1:23" ht="15" customHeight="1" x14ac:dyDescent="0.2">
      <c r="A2" s="255" t="s">
        <v>38</v>
      </c>
      <c r="B2" s="256"/>
      <c r="C2" s="453"/>
      <c r="D2" s="454"/>
      <c r="E2" s="71"/>
      <c r="F2" s="348" t="s">
        <v>49</v>
      </c>
      <c r="G2" s="349"/>
      <c r="H2" s="349"/>
      <c r="I2" s="283" t="str">
        <f>IF(V12="","",V12)</f>
        <v/>
      </c>
      <c r="J2" s="284"/>
      <c r="K2" s="36"/>
      <c r="L2" s="89" t="s">
        <v>0</v>
      </c>
      <c r="M2" s="350"/>
      <c r="N2" s="351"/>
      <c r="O2" s="352"/>
      <c r="Q2" s="59" t="b">
        <f ca="1">V3&lt;&gt;TODAY()</f>
        <v>1</v>
      </c>
      <c r="R2" s="243"/>
      <c r="S2" s="244"/>
      <c r="T2" s="244"/>
      <c r="U2" s="244"/>
      <c r="V2" s="244"/>
      <c r="W2" s="245"/>
    </row>
    <row r="3" spans="1:23" ht="15" customHeight="1" thickBot="1" x14ac:dyDescent="0.25">
      <c r="A3" s="260" t="s">
        <v>12</v>
      </c>
      <c r="B3" s="261"/>
      <c r="C3" s="453"/>
      <c r="D3" s="454"/>
      <c r="E3" s="71"/>
      <c r="F3" s="409" t="s">
        <v>51</v>
      </c>
      <c r="G3" s="410"/>
      <c r="H3" s="411"/>
      <c r="I3" s="412" t="str">
        <f>IF(V13="","",V13)</f>
        <v/>
      </c>
      <c r="J3" s="413"/>
      <c r="K3" s="36"/>
      <c r="L3" s="280" t="s">
        <v>42</v>
      </c>
      <c r="M3" s="281"/>
      <c r="N3" s="282"/>
      <c r="O3" s="156">
        <v>44542</v>
      </c>
      <c r="Q3" s="59"/>
      <c r="R3" s="246" t="s">
        <v>29</v>
      </c>
      <c r="S3" s="247"/>
      <c r="T3" s="247"/>
      <c r="U3" s="248"/>
      <c r="V3" s="249">
        <v>45184</v>
      </c>
      <c r="W3" s="250"/>
    </row>
    <row r="4" spans="1:23" ht="15" customHeight="1" thickBot="1" x14ac:dyDescent="0.25">
      <c r="A4" s="407" t="s">
        <v>13</v>
      </c>
      <c r="B4" s="408"/>
      <c r="C4" s="459"/>
      <c r="D4" s="460"/>
      <c r="E4" s="71"/>
      <c r="F4" s="260" t="s">
        <v>39</v>
      </c>
      <c r="G4" s="406"/>
      <c r="H4" s="261"/>
      <c r="I4" s="283" t="str">
        <f>IF(V14="",#REF!,V14)</f>
        <v>TFT</v>
      </c>
      <c r="J4" s="284"/>
      <c r="K4" s="36"/>
      <c r="L4" s="37"/>
      <c r="M4" s="38"/>
      <c r="N4" s="38"/>
      <c r="O4" s="39"/>
      <c r="Q4" s="59"/>
    </row>
    <row r="5" spans="1:23" ht="15" customHeight="1" thickBot="1" x14ac:dyDescent="0.25">
      <c r="A5" s="255" t="s">
        <v>80</v>
      </c>
      <c r="B5" s="256"/>
      <c r="C5" s="455"/>
      <c r="D5" s="456"/>
      <c r="E5" s="71"/>
      <c r="F5" s="416" t="s">
        <v>1</v>
      </c>
      <c r="G5" s="417"/>
      <c r="H5" s="418"/>
      <c r="I5" s="412"/>
      <c r="J5" s="413"/>
      <c r="K5" s="36"/>
      <c r="L5" s="277" t="s">
        <v>88</v>
      </c>
      <c r="M5" s="278"/>
      <c r="N5" s="278"/>
      <c r="O5" s="279"/>
      <c r="Q5" s="59"/>
      <c r="R5" s="274" t="s">
        <v>30</v>
      </c>
      <c r="S5" s="275"/>
      <c r="T5" s="275"/>
      <c r="U5" s="275"/>
      <c r="V5" s="275"/>
      <c r="W5" s="276"/>
    </row>
    <row r="6" spans="1:23" ht="15" customHeight="1" thickBot="1" x14ac:dyDescent="0.25">
      <c r="A6" s="257"/>
      <c r="B6" s="258"/>
      <c r="C6" s="457"/>
      <c r="D6" s="458"/>
      <c r="E6" s="71"/>
      <c r="F6" s="409" t="s">
        <v>1</v>
      </c>
      <c r="G6" s="410"/>
      <c r="H6" s="411"/>
      <c r="I6" s="412"/>
      <c r="J6" s="413"/>
      <c r="K6" s="36"/>
      <c r="L6" s="346"/>
      <c r="M6" s="347"/>
      <c r="N6" s="347"/>
      <c r="O6" s="259"/>
      <c r="Q6" s="59"/>
      <c r="S6" s="36"/>
    </row>
    <row r="7" spans="1:23" ht="15" customHeight="1" thickTop="1" thickBot="1" x14ac:dyDescent="0.25">
      <c r="A7" s="262" t="s">
        <v>90</v>
      </c>
      <c r="B7" s="263"/>
      <c r="C7" s="465"/>
      <c r="D7" s="466"/>
      <c r="E7" s="71"/>
      <c r="F7" s="355" t="s">
        <v>1</v>
      </c>
      <c r="G7" s="356"/>
      <c r="H7" s="357"/>
      <c r="I7" s="414"/>
      <c r="J7" s="415"/>
      <c r="K7" s="40"/>
      <c r="L7" s="369"/>
      <c r="M7" s="370"/>
      <c r="N7" s="370"/>
      <c r="O7" s="254"/>
      <c r="Q7" s="59"/>
      <c r="R7" s="371" t="s">
        <v>31</v>
      </c>
      <c r="S7" s="372"/>
      <c r="T7" s="372"/>
      <c r="U7" s="372"/>
      <c r="V7" s="372"/>
      <c r="W7" s="373"/>
    </row>
    <row r="8" spans="1:23" ht="15" customHeight="1" thickBot="1" x14ac:dyDescent="0.25">
      <c r="A8" s="264"/>
      <c r="B8" s="265"/>
      <c r="C8" s="461"/>
      <c r="D8" s="462"/>
      <c r="E8" s="71"/>
      <c r="F8" s="419"/>
      <c r="G8" s="419"/>
      <c r="H8" s="419"/>
      <c r="I8" s="420"/>
      <c r="J8" s="420"/>
      <c r="K8" s="76"/>
      <c r="L8" s="74"/>
      <c r="M8" s="74"/>
      <c r="N8" s="74"/>
      <c r="O8" s="52"/>
      <c r="Q8" s="59"/>
      <c r="R8" s="374"/>
      <c r="S8" s="375"/>
      <c r="T8" s="375"/>
      <c r="U8" s="375"/>
      <c r="V8" s="375"/>
      <c r="W8" s="376"/>
    </row>
    <row r="9" spans="1:23" ht="15" customHeight="1" thickBot="1" x14ac:dyDescent="0.25">
      <c r="A9" s="264"/>
      <c r="B9" s="265"/>
      <c r="C9" s="467"/>
      <c r="D9" s="468"/>
      <c r="E9" s="71"/>
      <c r="F9" s="271" t="s">
        <v>2</v>
      </c>
      <c r="G9" s="272"/>
      <c r="H9" s="273"/>
      <c r="I9" s="88">
        <v>6</v>
      </c>
      <c r="J9" s="162" t="s">
        <v>3</v>
      </c>
      <c r="K9" s="36"/>
      <c r="L9" s="36"/>
      <c r="M9" s="75"/>
      <c r="N9" s="75"/>
      <c r="O9" s="36"/>
      <c r="Q9" s="59"/>
      <c r="R9" s="382" t="s">
        <v>32</v>
      </c>
      <c r="S9" s="383"/>
      <c r="T9" s="383"/>
      <c r="U9" s="384"/>
      <c r="V9" s="377" t="s">
        <v>33</v>
      </c>
      <c r="W9" s="378"/>
    </row>
    <row r="10" spans="1:23" ht="15" customHeight="1" thickBot="1" x14ac:dyDescent="0.25">
      <c r="A10" s="266"/>
      <c r="B10" s="267"/>
      <c r="C10" s="463"/>
      <c r="D10" s="464"/>
      <c r="E10" s="71"/>
      <c r="F10" s="337" t="s">
        <v>4</v>
      </c>
      <c r="G10" s="338"/>
      <c r="H10" s="339"/>
      <c r="I10" s="153">
        <f>IF(O3="","",DATE(YEAR(O3),MONTH(O3)+I9,DAY(O3)))</f>
        <v>44724</v>
      </c>
      <c r="J10" s="154">
        <f>IF(I10="","",DATE(YEAR(I10),MONTH(I10)+I9,DAY(I10)))</f>
        <v>44907</v>
      </c>
      <c r="K10" s="154">
        <f>IF(J10="","",DATE(YEAR(J10),MONTH(J10)+I9,DAY(J10)))</f>
        <v>45089</v>
      </c>
      <c r="L10" s="154">
        <f>IF(K10="","",DATE(YEAR(K10),MONTH(K10)+I9,DAY(K10)))</f>
        <v>45272</v>
      </c>
      <c r="M10" s="154">
        <f>IF(L10="","",DATE(YEAR(L10),MONTH(L10)+I9,DAY(L10)))</f>
        <v>45455</v>
      </c>
      <c r="N10" s="154">
        <f>IF(M10="","",DATE(YEAR(M10),MONTH(M10)+I9,DAY(M10)))</f>
        <v>45638</v>
      </c>
      <c r="O10" s="155">
        <f>IF(N10="","",DATE(YEAR(N10),MONTH(N10)+I9,DAY(N10)))</f>
        <v>45820</v>
      </c>
      <c r="Q10" s="59"/>
    </row>
    <row r="11" spans="1:23" ht="15" customHeight="1" thickTop="1" thickBot="1" x14ac:dyDescent="0.25">
      <c r="A11" s="72"/>
      <c r="B11" s="72"/>
      <c r="C11" s="71"/>
      <c r="D11" s="71"/>
      <c r="E11" s="71"/>
      <c r="F11" s="340" t="s">
        <v>5</v>
      </c>
      <c r="G11" s="342" t="s">
        <v>6</v>
      </c>
      <c r="H11" s="343"/>
      <c r="I11" s="78" t="s">
        <v>7</v>
      </c>
      <c r="J11" s="79" t="s">
        <v>7</v>
      </c>
      <c r="K11" s="79" t="s">
        <v>7</v>
      </c>
      <c r="L11" s="79" t="s">
        <v>7</v>
      </c>
      <c r="M11" s="79" t="s">
        <v>7</v>
      </c>
      <c r="N11" s="79" t="s">
        <v>7</v>
      </c>
      <c r="O11" s="80" t="s">
        <v>7</v>
      </c>
      <c r="Q11" s="59" t="b">
        <f>IF(I11="Prüfdatum",FALSE,TRUE)</f>
        <v>0</v>
      </c>
      <c r="R11" s="385" t="s">
        <v>50</v>
      </c>
      <c r="S11" s="386"/>
      <c r="T11" s="386"/>
      <c r="U11" s="386"/>
      <c r="V11" s="386"/>
      <c r="W11" s="387"/>
    </row>
    <row r="12" spans="1:23" ht="15" customHeight="1" thickBot="1" x14ac:dyDescent="0.25">
      <c r="A12" s="72"/>
      <c r="B12" s="72"/>
      <c r="C12" s="71"/>
      <c r="D12" s="71"/>
      <c r="E12" s="71"/>
      <c r="F12" s="341"/>
      <c r="G12" s="160" t="s">
        <v>8</v>
      </c>
      <c r="H12" s="161" t="s">
        <v>9</v>
      </c>
      <c r="I12" s="81" t="s">
        <v>10</v>
      </c>
      <c r="J12" s="82" t="s">
        <v>10</v>
      </c>
      <c r="K12" s="82" t="s">
        <v>10</v>
      </c>
      <c r="L12" s="82" t="s">
        <v>10</v>
      </c>
      <c r="M12" s="82" t="s">
        <v>10</v>
      </c>
      <c r="N12" s="82" t="s">
        <v>10</v>
      </c>
      <c r="O12" s="83" t="s">
        <v>10</v>
      </c>
      <c r="Q12" s="59" t="b">
        <f>IF(J11="Prüfdatum",FALSE,TRUE)</f>
        <v>0</v>
      </c>
      <c r="R12" s="421" t="s">
        <v>49</v>
      </c>
      <c r="S12" s="422"/>
      <c r="T12" s="422"/>
      <c r="U12" s="423"/>
      <c r="V12" s="61"/>
      <c r="W12" s="41"/>
    </row>
    <row r="13" spans="1:23" ht="15" customHeight="1" thickBot="1" x14ac:dyDescent="0.25">
      <c r="A13" s="36"/>
      <c r="B13" s="36"/>
      <c r="C13" s="36"/>
      <c r="D13" s="36"/>
      <c r="E13" s="72"/>
      <c r="F13" s="43"/>
      <c r="G13" s="40"/>
      <c r="H13" s="44"/>
      <c r="I13" s="40"/>
      <c r="J13" s="40"/>
      <c r="K13" s="40"/>
      <c r="L13" s="40"/>
      <c r="M13" s="40"/>
      <c r="N13" s="40"/>
      <c r="O13" s="45"/>
      <c r="Q13" s="59" t="b">
        <f>IF(K11="Prüfdatum",FALSE,TRUE)</f>
        <v>0</v>
      </c>
      <c r="R13" s="409" t="s">
        <v>51</v>
      </c>
      <c r="S13" s="410"/>
      <c r="T13" s="410"/>
      <c r="U13" s="411"/>
      <c r="V13" s="62"/>
      <c r="W13" s="42"/>
    </row>
    <row r="14" spans="1:23" ht="15" customHeight="1" thickBot="1" x14ac:dyDescent="0.25">
      <c r="A14" s="294" t="s">
        <v>19</v>
      </c>
      <c r="B14" s="397" t="s">
        <v>20</v>
      </c>
      <c r="C14" s="398"/>
      <c r="D14" s="398"/>
      <c r="E14" s="399"/>
      <c r="F14" s="137" t="s">
        <v>71</v>
      </c>
      <c r="G14" s="138" t="s">
        <v>73</v>
      </c>
      <c r="H14" s="139" t="s">
        <v>73</v>
      </c>
      <c r="I14" s="102"/>
      <c r="J14" s="103"/>
      <c r="K14" s="103"/>
      <c r="L14" s="103"/>
      <c r="M14" s="103"/>
      <c r="N14" s="103"/>
      <c r="O14" s="104"/>
      <c r="Q14" s="59" t="b">
        <f>IF(L11="Prüfdatum",FALSE,TRUE)</f>
        <v>0</v>
      </c>
      <c r="R14" s="355" t="s">
        <v>34</v>
      </c>
      <c r="S14" s="356"/>
      <c r="T14" s="356"/>
      <c r="U14" s="357"/>
      <c r="V14" s="60" t="s">
        <v>74</v>
      </c>
      <c r="W14" s="46"/>
    </row>
    <row r="15" spans="1:23" ht="15" customHeight="1" x14ac:dyDescent="0.2">
      <c r="A15" s="296"/>
      <c r="B15" s="400" t="s">
        <v>22</v>
      </c>
      <c r="C15" s="401"/>
      <c r="D15" s="401"/>
      <c r="E15" s="402"/>
      <c r="F15" s="140" t="s">
        <v>71</v>
      </c>
      <c r="G15" s="141" t="s">
        <v>73</v>
      </c>
      <c r="H15" s="142" t="s">
        <v>73</v>
      </c>
      <c r="I15" s="105"/>
      <c r="J15" s="105"/>
      <c r="K15" s="105"/>
      <c r="L15" s="105"/>
      <c r="M15" s="105"/>
      <c r="N15" s="105"/>
      <c r="O15" s="106"/>
      <c r="Q15" s="59" t="b">
        <f>IF(M11="Prüfdatum",FALSE,TRUE)</f>
        <v>0</v>
      </c>
    </row>
    <row r="16" spans="1:23" ht="15" customHeight="1" x14ac:dyDescent="0.2">
      <c r="A16" s="296"/>
      <c r="B16" s="403" t="s">
        <v>21</v>
      </c>
      <c r="C16" s="404"/>
      <c r="D16" s="404"/>
      <c r="E16" s="405"/>
      <c r="F16" s="140" t="s">
        <v>71</v>
      </c>
      <c r="G16" s="141" t="s">
        <v>73</v>
      </c>
      <c r="H16" s="142" t="s">
        <v>73</v>
      </c>
      <c r="I16" s="107"/>
      <c r="J16" s="107"/>
      <c r="K16" s="107"/>
      <c r="L16" s="107"/>
      <c r="M16" s="107"/>
      <c r="N16" s="107"/>
      <c r="O16" s="108"/>
      <c r="Q16" s="59" t="b">
        <f>IF(N11="Prüfdatum",FALSE,TRUE)</f>
        <v>0</v>
      </c>
      <c r="R16" s="53"/>
      <c r="S16" s="53"/>
      <c r="T16" s="53"/>
      <c r="U16" s="53"/>
      <c r="V16" s="53"/>
      <c r="W16" s="53"/>
    </row>
    <row r="17" spans="1:23" ht="15" customHeight="1" x14ac:dyDescent="0.2">
      <c r="A17" s="296"/>
      <c r="B17" s="305" t="s">
        <v>23</v>
      </c>
      <c r="C17" s="306"/>
      <c r="D17" s="306"/>
      <c r="E17" s="307"/>
      <c r="F17" s="143" t="s">
        <v>117</v>
      </c>
      <c r="G17" s="144" t="s">
        <v>73</v>
      </c>
      <c r="H17" s="145" t="s">
        <v>73</v>
      </c>
      <c r="I17" s="105"/>
      <c r="J17" s="105"/>
      <c r="K17" s="109"/>
      <c r="L17" s="109"/>
      <c r="M17" s="109"/>
      <c r="N17" s="109"/>
      <c r="O17" s="110"/>
      <c r="Q17" s="59" t="b">
        <f>IF(O11="Prüfdatum",FALSE,TRUE)</f>
        <v>0</v>
      </c>
      <c r="R17" s="54"/>
      <c r="S17" s="54"/>
      <c r="T17" s="54"/>
      <c r="U17" s="54"/>
      <c r="V17" s="55"/>
      <c r="W17" s="56"/>
    </row>
    <row r="18" spans="1:23" ht="15" customHeight="1" x14ac:dyDescent="0.2">
      <c r="A18" s="296"/>
      <c r="B18" s="305" t="s">
        <v>24</v>
      </c>
      <c r="C18" s="306"/>
      <c r="D18" s="306"/>
      <c r="E18" s="307"/>
      <c r="F18" s="143" t="s">
        <v>117</v>
      </c>
      <c r="G18" s="144" t="s">
        <v>73</v>
      </c>
      <c r="H18" s="145" t="s">
        <v>73</v>
      </c>
      <c r="I18" s="105"/>
      <c r="J18" s="109"/>
      <c r="K18" s="109"/>
      <c r="L18" s="109"/>
      <c r="M18" s="109"/>
      <c r="N18" s="109"/>
      <c r="O18" s="110"/>
      <c r="Q18" s="59" t="b">
        <f>IF(I12="Name",FALSE,TRUE)</f>
        <v>0</v>
      </c>
      <c r="R18" s="54"/>
      <c r="S18" s="54"/>
      <c r="T18" s="54"/>
      <c r="U18" s="54"/>
      <c r="V18" s="55"/>
      <c r="W18" s="56"/>
    </row>
    <row r="19" spans="1:23" ht="15" customHeight="1" x14ac:dyDescent="0.2">
      <c r="A19" s="296"/>
      <c r="B19" s="305" t="s">
        <v>25</v>
      </c>
      <c r="C19" s="306"/>
      <c r="D19" s="306"/>
      <c r="E19" s="307"/>
      <c r="F19" s="143" t="s">
        <v>117</v>
      </c>
      <c r="G19" s="144" t="s">
        <v>73</v>
      </c>
      <c r="H19" s="145" t="s">
        <v>73</v>
      </c>
      <c r="I19" s="107"/>
      <c r="J19" s="111"/>
      <c r="K19" s="111"/>
      <c r="L19" s="111"/>
      <c r="M19" s="111"/>
      <c r="N19" s="111"/>
      <c r="O19" s="112"/>
      <c r="Q19" s="59" t="b">
        <f>IF(J12="Name",FALSE,TRUE)</f>
        <v>0</v>
      </c>
      <c r="R19" s="57"/>
      <c r="S19" s="57"/>
      <c r="T19" s="57"/>
      <c r="U19" s="57"/>
      <c r="V19" s="57"/>
      <c r="W19" s="57"/>
    </row>
    <row r="20" spans="1:23" ht="15" customHeight="1" thickBot="1" x14ac:dyDescent="0.25">
      <c r="A20" s="295"/>
      <c r="B20" s="394" t="s">
        <v>26</v>
      </c>
      <c r="C20" s="395"/>
      <c r="D20" s="395"/>
      <c r="E20" s="396"/>
      <c r="F20" s="157" t="s">
        <v>117</v>
      </c>
      <c r="G20" s="158" t="s">
        <v>73</v>
      </c>
      <c r="H20" s="159" t="s">
        <v>73</v>
      </c>
      <c r="I20" s="113"/>
      <c r="J20" s="114"/>
      <c r="K20" s="114"/>
      <c r="L20" s="114"/>
      <c r="M20" s="114"/>
      <c r="N20" s="114"/>
      <c r="O20" s="115"/>
      <c r="Q20" s="59" t="b">
        <f>IF(K12="Name",FALSE,TRUE)</f>
        <v>0</v>
      </c>
      <c r="R20" s="53"/>
      <c r="S20" s="53"/>
      <c r="T20" s="53"/>
      <c r="U20" s="53"/>
      <c r="V20" s="53"/>
      <c r="W20" s="53"/>
    </row>
    <row r="21" spans="1:23" ht="14.25" customHeight="1" x14ac:dyDescent="0.2">
      <c r="Q21" s="59"/>
    </row>
    <row r="22" spans="1:23" x14ac:dyDescent="0.2">
      <c r="E22" s="51"/>
      <c r="Q22" s="59"/>
    </row>
  </sheetData>
  <sheetProtection password="EB36" sheet="1" objects="1" scenarios="1"/>
  <protectedRanges>
    <protectedRange password="EB36" sqref="C2:D10 F5:J7 M2 O3 L6:O7 I9 F14:F20 V12:V14" name="Für Abnahmeberechtigte"/>
    <protectedRange password="EB36" sqref="I10" name="Für Abnahmeberechtigte_1"/>
  </protectedRanges>
  <mergeCells count="59">
    <mergeCell ref="V9:W9"/>
    <mergeCell ref="C10:D10"/>
    <mergeCell ref="F9:H9"/>
    <mergeCell ref="F10:H10"/>
    <mergeCell ref="C9:D9"/>
    <mergeCell ref="R9:U9"/>
    <mergeCell ref="A5:B6"/>
    <mergeCell ref="C6:D6"/>
    <mergeCell ref="F6:H6"/>
    <mergeCell ref="I6:J6"/>
    <mergeCell ref="C7:D7"/>
    <mergeCell ref="A7:B10"/>
    <mergeCell ref="A14:A20"/>
    <mergeCell ref="F11:F12"/>
    <mergeCell ref="G11:H11"/>
    <mergeCell ref="R12:U12"/>
    <mergeCell ref="R14:U14"/>
    <mergeCell ref="B20:E20"/>
    <mergeCell ref="R11:W11"/>
    <mergeCell ref="R13:U13"/>
    <mergeCell ref="L7:O7"/>
    <mergeCell ref="B19:E19"/>
    <mergeCell ref="B14:E14"/>
    <mergeCell ref="B15:E15"/>
    <mergeCell ref="B16:E16"/>
    <mergeCell ref="B17:E17"/>
    <mergeCell ref="B18:E18"/>
    <mergeCell ref="I8:J8"/>
    <mergeCell ref="R7:W8"/>
    <mergeCell ref="R5:W5"/>
    <mergeCell ref="V3:W3"/>
    <mergeCell ref="C4:D4"/>
    <mergeCell ref="C5:D5"/>
    <mergeCell ref="F3:H3"/>
    <mergeCell ref="I3:J3"/>
    <mergeCell ref="L5:O5"/>
    <mergeCell ref="R3:U3"/>
    <mergeCell ref="F7:H7"/>
    <mergeCell ref="I7:J7"/>
    <mergeCell ref="F5:H5"/>
    <mergeCell ref="I5:J5"/>
    <mergeCell ref="L6:O6"/>
    <mergeCell ref="C8:D8"/>
    <mergeCell ref="F8:H8"/>
    <mergeCell ref="A3:B3"/>
    <mergeCell ref="C3:D3"/>
    <mergeCell ref="F4:H4"/>
    <mergeCell ref="I4:J4"/>
    <mergeCell ref="L3:N3"/>
    <mergeCell ref="A4:B4"/>
    <mergeCell ref="A1:D1"/>
    <mergeCell ref="F1:J1"/>
    <mergeCell ref="L1:O1"/>
    <mergeCell ref="R1:W2"/>
    <mergeCell ref="A2:B2"/>
    <mergeCell ref="C2:D2"/>
    <mergeCell ref="F2:H2"/>
    <mergeCell ref="I2:J2"/>
    <mergeCell ref="M2:O2"/>
  </mergeCells>
  <conditionalFormatting sqref="I11">
    <cfRule type="expression" dxfId="15" priority="21">
      <formula>$Q$11</formula>
    </cfRule>
  </conditionalFormatting>
  <conditionalFormatting sqref="J11">
    <cfRule type="expression" dxfId="14" priority="20">
      <formula>$Q$12</formula>
    </cfRule>
  </conditionalFormatting>
  <conditionalFormatting sqref="K11">
    <cfRule type="expression" dxfId="13" priority="19">
      <formula>$Q$13</formula>
    </cfRule>
  </conditionalFormatting>
  <conditionalFormatting sqref="L11">
    <cfRule type="expression" dxfId="12" priority="18">
      <formula>$Q$14</formula>
    </cfRule>
  </conditionalFormatting>
  <conditionalFormatting sqref="M11">
    <cfRule type="expression" dxfId="11" priority="17">
      <formula>$Q$15</formula>
    </cfRule>
  </conditionalFormatting>
  <conditionalFormatting sqref="N11">
    <cfRule type="expression" dxfId="10" priority="16">
      <formula>$Q$16</formula>
    </cfRule>
  </conditionalFormatting>
  <conditionalFormatting sqref="O11">
    <cfRule type="expression" dxfId="9" priority="15">
      <formula>$Q$17</formula>
    </cfRule>
  </conditionalFormatting>
  <conditionalFormatting sqref="I12">
    <cfRule type="expression" dxfId="8" priority="14">
      <formula>$Q$18</formula>
    </cfRule>
  </conditionalFormatting>
  <conditionalFormatting sqref="J12">
    <cfRule type="expression" dxfId="7" priority="13">
      <formula>$Q$19</formula>
    </cfRule>
  </conditionalFormatting>
  <conditionalFormatting sqref="K12">
    <cfRule type="expression" dxfId="6" priority="12">
      <formula>$Q$20</formula>
    </cfRule>
  </conditionalFormatting>
  <conditionalFormatting sqref="L12">
    <cfRule type="expression" dxfId="5" priority="50">
      <formula>#REF!</formula>
    </cfRule>
  </conditionalFormatting>
  <conditionalFormatting sqref="M12">
    <cfRule type="expression" dxfId="4" priority="51">
      <formula>#REF!</formula>
    </cfRule>
  </conditionalFormatting>
  <conditionalFormatting sqref="N12">
    <cfRule type="expression" dxfId="3" priority="52">
      <formula>#REF!</formula>
    </cfRule>
  </conditionalFormatting>
  <conditionalFormatting sqref="O12">
    <cfRule type="expression" dxfId="2" priority="53">
      <formula>#REF!</formula>
    </cfRule>
  </conditionalFormatting>
  <conditionalFormatting sqref="V13">
    <cfRule type="expression" dxfId="1" priority="2">
      <formula>$Q$2</formula>
    </cfRule>
  </conditionalFormatting>
  <conditionalFormatting sqref="R11:W14">
    <cfRule type="expression" dxfId="0" priority="1">
      <formula>$Q$2</formula>
    </cfRule>
  </conditionalFormatting>
  <dataValidations count="3">
    <dataValidation type="list" allowBlank="1" showInputMessage="1" showErrorMessage="1" errorTitle="ACHTUNG!" error="Bitte den Auswahlpfeil an der rechten Seite für die jeweiligen Einstellungen benutzen!" sqref="V14" xr:uid="{00000000-0002-0000-0200-000000000000}">
      <formula1>"CRT,TFT"</formula1>
    </dataValidation>
    <dataValidation type="textLength" errorStyle="warning" operator="equal" allowBlank="1" showInputMessage="1" showErrorMessage="1" errorTitle="ACHTUNG!" error="Änderungen in diesem Bereich ändern die Bezugwerte samt Toleranzen im links stehenden Konstanzprüfblatt (Druckbereich). Dies kann dazu führen, dass der richtige Bezug für bereits abgeschlossene Prüfungen verloren geht." sqref="V3:W3" xr:uid="{00000000-0002-0000-0200-000001000000}">
      <formula1>V3</formula1>
    </dataValidation>
    <dataValidation allowBlank="1" showInputMessage="1" showErrorMessage="1" promptTitle="Planungsdatum ändern" prompt="In dieses Feld das nächste anfällige Planungsdatum (letzte Planungsdatum, was sich auf der letzten rechten Spalte befindet +Prüfintervall von 6 Monaten) eintragen. Die nächsten Planungsdaten ändern sich automatisch. Kennwort für Zelle ist Experte." sqref="I10" xr:uid="{00000000-0002-0000-0200-000002000000}"/>
  </dataValidations>
  <pageMargins left="0.7" right="0.7" top="0.78740157499999996" bottom="0.78740157499999996" header="0.3" footer="0.3"/>
  <pageSetup paperSize="9"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99"/>
  </sheetPr>
  <dimension ref="A1:P33"/>
  <sheetViews>
    <sheetView showGridLines="0" zoomScale="115" zoomScaleNormal="115" workbookViewId="0">
      <selection sqref="A1:C2"/>
    </sheetView>
  </sheetViews>
  <sheetFormatPr baseColWidth="10" defaultColWidth="11.42578125" defaultRowHeight="15" x14ac:dyDescent="0.25"/>
  <cols>
    <col min="1" max="1" width="11.42578125" style="2"/>
    <col min="2" max="2" width="12.140625" style="2" customWidth="1"/>
    <col min="3" max="16384" width="11.42578125" style="2"/>
  </cols>
  <sheetData>
    <row r="1" spans="1:12" x14ac:dyDescent="0.25">
      <c r="A1" s="436" t="s">
        <v>68</v>
      </c>
      <c r="B1" s="437"/>
      <c r="C1" s="438"/>
      <c r="D1" s="27"/>
      <c r="E1" s="27"/>
      <c r="F1" s="27"/>
      <c r="G1" s="27"/>
      <c r="H1" s="27"/>
      <c r="I1" s="27"/>
      <c r="J1" s="27"/>
      <c r="K1" s="27"/>
      <c r="L1" s="28"/>
    </row>
    <row r="2" spans="1:12" ht="15.75" thickBot="1" x14ac:dyDescent="0.3">
      <c r="A2" s="439"/>
      <c r="B2" s="440"/>
      <c r="C2" s="441"/>
      <c r="D2" s="29"/>
      <c r="E2" s="29"/>
      <c r="F2" s="29"/>
      <c r="G2" s="29"/>
      <c r="H2" s="29"/>
      <c r="I2" s="29"/>
      <c r="J2" s="29"/>
      <c r="K2" s="29"/>
      <c r="L2" s="30"/>
    </row>
    <row r="3" spans="1:12" x14ac:dyDescent="0.25">
      <c r="A3" s="442" t="s">
        <v>101</v>
      </c>
      <c r="B3" s="443"/>
      <c r="C3" s="444"/>
      <c r="D3" s="29"/>
      <c r="E3" s="29"/>
      <c r="F3" s="29"/>
      <c r="G3" s="29"/>
      <c r="H3" s="29"/>
      <c r="I3" s="29"/>
      <c r="J3" s="29"/>
      <c r="K3" s="29"/>
      <c r="L3" s="30"/>
    </row>
    <row r="4" spans="1:12" x14ac:dyDescent="0.25">
      <c r="A4" s="445"/>
      <c r="B4" s="446"/>
      <c r="C4" s="447"/>
      <c r="D4" s="29"/>
      <c r="E4" s="29"/>
      <c r="F4" s="29"/>
      <c r="G4" s="29"/>
      <c r="H4" s="29"/>
      <c r="I4" s="29"/>
      <c r="J4" s="29"/>
      <c r="K4" s="29"/>
      <c r="L4" s="30"/>
    </row>
    <row r="5" spans="1:12" ht="12.6" customHeight="1" x14ac:dyDescent="0.3">
      <c r="A5" s="116"/>
      <c r="B5" s="117"/>
      <c r="C5" s="118"/>
      <c r="D5" s="29"/>
      <c r="E5" s="29"/>
      <c r="F5" s="29"/>
      <c r="G5" s="29"/>
      <c r="H5" s="29"/>
      <c r="I5" s="29"/>
      <c r="J5" s="29"/>
      <c r="K5" s="29"/>
      <c r="L5" s="30"/>
    </row>
    <row r="6" spans="1:12" ht="15" customHeight="1" x14ac:dyDescent="0.25">
      <c r="A6" s="424" t="s">
        <v>102</v>
      </c>
      <c r="B6" s="425"/>
      <c r="C6" s="426"/>
      <c r="D6" s="29"/>
      <c r="E6" s="29"/>
      <c r="F6" s="29"/>
      <c r="G6" s="29"/>
      <c r="H6" s="29"/>
      <c r="I6" s="29"/>
      <c r="J6" s="29"/>
      <c r="K6" s="29"/>
      <c r="L6" s="30"/>
    </row>
    <row r="7" spans="1:12" ht="15" customHeight="1" x14ac:dyDescent="0.25">
      <c r="A7" s="424"/>
      <c r="B7" s="425"/>
      <c r="C7" s="426"/>
      <c r="D7" s="29"/>
      <c r="E7" s="29"/>
      <c r="F7" s="29"/>
      <c r="G7" s="29"/>
      <c r="H7" s="29"/>
      <c r="I7" s="29"/>
      <c r="J7" s="29"/>
      <c r="K7" s="29"/>
      <c r="L7" s="30"/>
    </row>
    <row r="8" spans="1:12" x14ac:dyDescent="0.25">
      <c r="A8" s="424"/>
      <c r="B8" s="425"/>
      <c r="C8" s="426"/>
      <c r="D8" s="29"/>
      <c r="E8" s="29"/>
      <c r="F8" s="29"/>
      <c r="G8" s="29"/>
      <c r="H8" s="29"/>
      <c r="I8" s="29"/>
      <c r="J8" s="29"/>
      <c r="K8" s="29"/>
      <c r="L8" s="30"/>
    </row>
    <row r="9" spans="1:12" ht="12" customHeight="1" x14ac:dyDescent="0.3">
      <c r="A9" s="116"/>
      <c r="B9" s="117"/>
      <c r="C9" s="118"/>
      <c r="D9" s="29"/>
      <c r="E9" s="29"/>
      <c r="F9" s="29"/>
      <c r="G9" s="29"/>
      <c r="H9" s="29"/>
      <c r="I9" s="29"/>
      <c r="J9" s="29"/>
      <c r="K9" s="29"/>
      <c r="L9" s="30"/>
    </row>
    <row r="10" spans="1:12" ht="15" customHeight="1" x14ac:dyDescent="0.25">
      <c r="A10" s="424" t="s">
        <v>103</v>
      </c>
      <c r="B10" s="425"/>
      <c r="C10" s="426"/>
      <c r="D10" s="29"/>
      <c r="E10" s="29"/>
      <c r="F10" s="29"/>
      <c r="G10" s="29"/>
      <c r="H10" s="29"/>
      <c r="I10" s="29"/>
      <c r="J10" s="29"/>
      <c r="K10" s="29"/>
      <c r="L10" s="30"/>
    </row>
    <row r="11" spans="1:12" x14ac:dyDescent="0.25">
      <c r="A11" s="424"/>
      <c r="B11" s="425"/>
      <c r="C11" s="426"/>
      <c r="D11" s="29"/>
      <c r="E11" s="29"/>
      <c r="F11" s="29"/>
      <c r="G11" s="29"/>
      <c r="H11" s="29"/>
      <c r="I11" s="29"/>
      <c r="J11" s="29"/>
      <c r="K11" s="29"/>
      <c r="L11" s="30"/>
    </row>
    <row r="12" spans="1:12" ht="9.75" customHeight="1" x14ac:dyDescent="0.3">
      <c r="A12" s="116"/>
      <c r="B12" s="117"/>
      <c r="C12" s="118"/>
      <c r="D12" s="29"/>
      <c r="E12" s="29"/>
      <c r="F12" s="29"/>
      <c r="G12" s="29"/>
      <c r="H12" s="29"/>
      <c r="I12" s="29"/>
      <c r="J12" s="29"/>
      <c r="K12" s="29"/>
      <c r="L12" s="30"/>
    </row>
    <row r="13" spans="1:12" ht="15" customHeight="1" x14ac:dyDescent="0.25">
      <c r="A13" s="424" t="s">
        <v>104</v>
      </c>
      <c r="B13" s="425"/>
      <c r="C13" s="426"/>
      <c r="D13" s="29"/>
      <c r="E13" s="29"/>
      <c r="F13" s="29"/>
      <c r="G13" s="29"/>
      <c r="H13" s="29"/>
      <c r="I13" s="29"/>
      <c r="J13" s="29"/>
      <c r="K13" s="29"/>
      <c r="L13" s="30"/>
    </row>
    <row r="14" spans="1:12" x14ac:dyDescent="0.25">
      <c r="A14" s="424"/>
      <c r="B14" s="425"/>
      <c r="C14" s="426"/>
      <c r="D14" s="29"/>
      <c r="E14" s="29"/>
      <c r="F14" s="29"/>
      <c r="G14" s="29"/>
      <c r="H14" s="29"/>
      <c r="I14" s="29"/>
      <c r="J14" s="29"/>
      <c r="K14" s="29"/>
      <c r="L14" s="30"/>
    </row>
    <row r="15" spans="1:12" x14ac:dyDescent="0.25">
      <c r="A15" s="424"/>
      <c r="B15" s="425"/>
      <c r="C15" s="426"/>
      <c r="D15" s="29"/>
      <c r="E15" s="29"/>
      <c r="F15" s="29"/>
      <c r="G15" s="29"/>
      <c r="H15" s="29"/>
      <c r="I15" s="29"/>
      <c r="J15" s="29"/>
      <c r="K15" s="29"/>
      <c r="L15" s="30"/>
    </row>
    <row r="16" spans="1:12" x14ac:dyDescent="0.25">
      <c r="A16" s="424"/>
      <c r="B16" s="425"/>
      <c r="C16" s="426"/>
      <c r="D16" s="29"/>
      <c r="E16" s="29"/>
      <c r="F16" s="29"/>
      <c r="G16" s="29"/>
      <c r="H16" s="29"/>
      <c r="I16" s="29"/>
      <c r="J16" s="29"/>
      <c r="K16" s="29"/>
      <c r="L16" s="30"/>
    </row>
    <row r="17" spans="1:16" ht="15" customHeight="1" x14ac:dyDescent="0.25">
      <c r="A17" s="424"/>
      <c r="B17" s="425"/>
      <c r="C17" s="426"/>
      <c r="D17" s="29"/>
      <c r="E17" s="29"/>
      <c r="F17" s="29"/>
      <c r="G17" s="29"/>
      <c r="H17" s="29"/>
      <c r="I17" s="29"/>
      <c r="J17" s="29"/>
      <c r="K17" s="29"/>
      <c r="L17" s="30"/>
    </row>
    <row r="18" spans="1:16" x14ac:dyDescent="0.25">
      <c r="A18" s="424"/>
      <c r="B18" s="425"/>
      <c r="C18" s="426"/>
      <c r="D18" s="29"/>
      <c r="E18" s="29"/>
      <c r="F18" s="29"/>
      <c r="G18" s="29"/>
      <c r="H18" s="29"/>
      <c r="I18" s="29"/>
      <c r="J18" s="29"/>
      <c r="K18" s="29"/>
      <c r="L18" s="30"/>
    </row>
    <row r="19" spans="1:16" ht="31.5" customHeight="1" x14ac:dyDescent="0.25">
      <c r="A19" s="424"/>
      <c r="B19" s="425"/>
      <c r="C19" s="426"/>
      <c r="D19" s="29"/>
      <c r="E19" s="29"/>
      <c r="F19" s="29"/>
      <c r="G19" s="29"/>
      <c r="H19" s="29"/>
      <c r="I19" s="29"/>
      <c r="J19" s="29"/>
      <c r="K19" s="29"/>
      <c r="L19" s="30"/>
      <c r="P19" s="8"/>
    </row>
    <row r="20" spans="1:16" ht="6" customHeight="1" x14ac:dyDescent="0.3">
      <c r="A20" s="116"/>
      <c r="B20" s="117"/>
      <c r="C20" s="118"/>
      <c r="D20" s="29"/>
      <c r="E20" s="29"/>
      <c r="F20" s="29"/>
      <c r="G20" s="29"/>
      <c r="H20" s="29"/>
      <c r="I20" s="29"/>
      <c r="J20" s="29"/>
      <c r="K20" s="29"/>
      <c r="L20" s="30"/>
    </row>
    <row r="21" spans="1:16" ht="15" customHeight="1" x14ac:dyDescent="0.25">
      <c r="A21" s="448" t="s">
        <v>105</v>
      </c>
      <c r="B21" s="449"/>
      <c r="C21" s="450"/>
      <c r="D21" s="29"/>
      <c r="E21" s="29"/>
      <c r="F21" s="29"/>
      <c r="G21" s="29"/>
      <c r="H21" s="29"/>
      <c r="I21" s="29"/>
      <c r="J21" s="29"/>
      <c r="K21" s="29"/>
      <c r="L21" s="30"/>
    </row>
    <row r="22" spans="1:16" ht="9" customHeight="1" x14ac:dyDescent="0.3">
      <c r="A22" s="116"/>
      <c r="B22" s="117"/>
      <c r="C22" s="118"/>
      <c r="D22" s="29"/>
      <c r="E22" s="29"/>
      <c r="F22" s="29"/>
      <c r="G22" s="29"/>
      <c r="H22" s="29"/>
      <c r="I22" s="29"/>
      <c r="J22" s="29"/>
      <c r="K22" s="29"/>
      <c r="L22" s="30"/>
    </row>
    <row r="23" spans="1:16" x14ac:dyDescent="0.25">
      <c r="A23" s="424" t="s">
        <v>106</v>
      </c>
      <c r="B23" s="425"/>
      <c r="C23" s="426"/>
      <c r="D23" s="29"/>
      <c r="E23" s="29"/>
      <c r="F23" s="29"/>
      <c r="G23" s="29"/>
      <c r="H23" s="29"/>
      <c r="I23" s="29"/>
      <c r="J23" s="29"/>
      <c r="K23" s="29"/>
      <c r="L23" s="30"/>
    </row>
    <row r="24" spans="1:16" x14ac:dyDescent="0.25">
      <c r="A24" s="424"/>
      <c r="B24" s="425"/>
      <c r="C24" s="426"/>
      <c r="D24" s="29"/>
      <c r="E24" s="29"/>
      <c r="F24" s="29"/>
      <c r="G24" s="29"/>
      <c r="H24" s="29"/>
      <c r="I24" s="29"/>
      <c r="J24" s="29"/>
      <c r="K24" s="29"/>
      <c r="L24" s="30"/>
    </row>
    <row r="25" spans="1:16" ht="32.25" customHeight="1" x14ac:dyDescent="0.25">
      <c r="A25" s="424"/>
      <c r="B25" s="425"/>
      <c r="C25" s="426"/>
      <c r="D25" s="29"/>
      <c r="E25" s="29"/>
      <c r="F25" s="29"/>
      <c r="G25" s="29"/>
      <c r="H25" s="29"/>
      <c r="I25" s="29"/>
      <c r="J25" s="29"/>
      <c r="K25" s="29"/>
      <c r="L25" s="30"/>
    </row>
    <row r="26" spans="1:16" ht="7.15" customHeight="1" x14ac:dyDescent="0.3">
      <c r="A26" s="116"/>
      <c r="B26" s="117"/>
      <c r="C26" s="118"/>
      <c r="D26" s="29"/>
      <c r="E26" s="29"/>
      <c r="F26" s="29"/>
      <c r="G26" s="29"/>
      <c r="H26" s="29"/>
      <c r="I26" s="29"/>
      <c r="J26" s="29"/>
      <c r="K26" s="29"/>
      <c r="L26" s="30"/>
    </row>
    <row r="27" spans="1:16" ht="21" customHeight="1" x14ac:dyDescent="0.25">
      <c r="A27" s="427" t="s">
        <v>107</v>
      </c>
      <c r="B27" s="428"/>
      <c r="C27" s="429"/>
      <c r="D27" s="29"/>
      <c r="E27" s="29"/>
      <c r="F27" s="29"/>
      <c r="G27" s="29"/>
      <c r="H27" s="29"/>
      <c r="I27" s="29"/>
      <c r="J27" s="29"/>
      <c r="K27" s="29"/>
      <c r="L27" s="30"/>
    </row>
    <row r="28" spans="1:16" x14ac:dyDescent="0.25">
      <c r="A28" s="430"/>
      <c r="B28" s="431"/>
      <c r="C28" s="432"/>
      <c r="D28" s="29"/>
      <c r="E28" s="29"/>
      <c r="F28" s="29"/>
      <c r="G28" s="29"/>
      <c r="H28" s="29"/>
      <c r="I28" s="29"/>
      <c r="J28" s="29"/>
      <c r="K28" s="29"/>
      <c r="L28" s="30"/>
    </row>
    <row r="29" spans="1:16" ht="15" customHeight="1" x14ac:dyDescent="0.25">
      <c r="A29" s="430"/>
      <c r="B29" s="431"/>
      <c r="C29" s="432"/>
      <c r="D29" s="29"/>
      <c r="E29" s="29"/>
      <c r="F29" s="29"/>
      <c r="G29" s="29"/>
      <c r="H29" s="29"/>
      <c r="I29" s="29"/>
      <c r="J29" s="29"/>
      <c r="K29" s="29"/>
      <c r="L29" s="30"/>
    </row>
    <row r="30" spans="1:16" x14ac:dyDescent="0.25">
      <c r="A30" s="430"/>
      <c r="B30" s="431"/>
      <c r="C30" s="432"/>
      <c r="D30" s="29"/>
      <c r="E30" s="29"/>
      <c r="F30" s="29"/>
      <c r="G30" s="29"/>
      <c r="H30" s="29"/>
      <c r="I30" s="29"/>
      <c r="J30" s="29"/>
      <c r="K30" s="29"/>
      <c r="L30" s="30"/>
    </row>
    <row r="31" spans="1:16" x14ac:dyDescent="0.25">
      <c r="A31" s="430"/>
      <c r="B31" s="431"/>
      <c r="C31" s="432"/>
      <c r="D31" s="29"/>
      <c r="E31" s="29"/>
      <c r="F31" s="29"/>
      <c r="G31" s="29"/>
      <c r="H31" s="29"/>
      <c r="I31" s="29"/>
      <c r="J31" s="29"/>
      <c r="K31" s="29"/>
      <c r="L31" s="30"/>
    </row>
    <row r="32" spans="1:16" ht="16.5" customHeight="1" thickBot="1" x14ac:dyDescent="0.3">
      <c r="A32" s="433"/>
      <c r="B32" s="434"/>
      <c r="C32" s="435"/>
      <c r="D32" s="29"/>
      <c r="E32" s="29"/>
      <c r="F32" s="29"/>
      <c r="G32" s="29"/>
      <c r="H32" s="29"/>
      <c r="I32" s="29"/>
      <c r="J32" s="29"/>
      <c r="K32" s="29"/>
      <c r="L32" s="30"/>
    </row>
    <row r="33" spans="1:12" ht="15.75" thickBot="1" x14ac:dyDescent="0.3">
      <c r="A33" s="31"/>
      <c r="B33" s="32"/>
      <c r="C33" s="32"/>
      <c r="D33" s="32"/>
      <c r="E33" s="32"/>
      <c r="F33" s="32"/>
      <c r="G33" s="32"/>
      <c r="H33" s="32"/>
      <c r="I33" s="32"/>
      <c r="J33" s="32"/>
      <c r="K33" s="32"/>
      <c r="L33" s="33"/>
    </row>
  </sheetData>
  <sheetProtection password="EB36" sheet="1" objects="1" scenarios="1" selectLockedCells="1" selectUnlockedCells="1"/>
  <protectedRanges>
    <protectedRange algorithmName="SHA-512" hashValue="M4YZCAq92cSjpnYMFyFNKF+O/TG2pg2RdbbqadlnJXiBJ9B4dA6rmUbCb62mzYE2Kv4uPVp0ddpWfekPYfXDZw==" saltValue="lPd4wmWmLIdgE9+/EOLv/w==" spinCount="100000" sqref="J11" name="Datum"/>
    <protectedRange algorithmName="SHA-512" hashValue="qcvpNf5gF5lyRcBA2s2F3lRKFdyaNX65vdkN9Sfa9l608nAlkb/Q9ZvPQCGrpEecMzO3XCwyBWpEks04dX0rTA==" saltValue="KIFBc3BQgF2NVVA25WZaiw==" spinCount="100000" sqref="G15:P16 G17:G18 G21 I23:I25 G27:P28 G29:G34 P6:P8 N2 P3 J8 G22:I22 G23:G25 M6:O7 D2:E12 C6:C7 C10:C11 C2:C4 I36:I39" name="Abnahmeprüfung"/>
  </protectedRanges>
  <mergeCells count="8">
    <mergeCell ref="A23:C25"/>
    <mergeCell ref="A27:C32"/>
    <mergeCell ref="A1:C2"/>
    <mergeCell ref="A3:C4"/>
    <mergeCell ref="A6:C8"/>
    <mergeCell ref="A10:C11"/>
    <mergeCell ref="A13:C19"/>
    <mergeCell ref="A21:C21"/>
  </mergeCells>
  <pageMargins left="0.23622047244094491" right="0.23622047244094491" top="0.59055118110236227" bottom="0" header="0.31496062992125984" footer="0.31496062992125984"/>
  <pageSetup paperSize="9" orientation="landscape"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vt:i4>
      </vt:variant>
      <vt:variant>
        <vt:lpstr>Benannte Bereiche</vt:lpstr>
      </vt:variant>
      <vt:variant>
        <vt:i4>3</vt:i4>
      </vt:variant>
    </vt:vector>
  </HeadingPairs>
  <TitlesOfParts>
    <vt:vector size="7" baseType="lpstr">
      <vt:lpstr>Info über Datei</vt:lpstr>
      <vt:lpstr>Heilkunde</vt:lpstr>
      <vt:lpstr>Zahnheilkunde</vt:lpstr>
      <vt:lpstr>Kopieren zusätzl. Blätter</vt:lpstr>
      <vt:lpstr>Heilkunde!Druckbereich</vt:lpstr>
      <vt:lpstr>'Info über Datei'!Druckbereich</vt:lpstr>
      <vt:lpstr>Zahnheilkunde!Druckbereich</vt:lpstr>
    </vt:vector>
  </TitlesOfParts>
  <Company>Land Oberösterreich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Land OÖ</dc:creator>
  <cp:lastModifiedBy>Quass, Philipp</cp:lastModifiedBy>
  <cp:lastPrinted>2023-09-19T09:25:52Z</cp:lastPrinted>
  <dcterms:created xsi:type="dcterms:W3CDTF">2020-03-25T15:01:51Z</dcterms:created>
  <dcterms:modified xsi:type="dcterms:W3CDTF">2024-05-17T05:37:37Z</dcterms:modified>
</cp:coreProperties>
</file>