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Alle\Förderungswesen\2 DAF und QC  (Datenfiles und QuickCheck)\OBSOLET\DAF 2025\"/>
    </mc:Choice>
  </mc:AlternateContent>
  <xr:revisionPtr revIDLastSave="0" documentId="13_ncr:1_{130B35FD-D57C-4CF5-A056-033C06EEF0DB}" xr6:coauthVersionLast="47" xr6:coauthVersionMax="47" xr10:uidLastSave="{00000000-0000-0000-0000-000000000000}"/>
  <bookViews>
    <workbookView xWindow="5816" yWindow="2048" windowWidth="28781" windowHeight="17298" tabRatio="533" xr2:uid="{00000000-000D-0000-FFFF-FFFF00000000}"/>
  </bookViews>
  <sheets>
    <sheet name="Projekt" sheetId="12" r:id="rId1"/>
    <sheet name="Tabelle1" sheetId="1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5" i="12" l="1"/>
  <c r="G3" i="12"/>
  <c r="A106" i="12" l="1"/>
  <c r="C46" i="12"/>
  <c r="A11" i="12"/>
  <c r="A102" i="12"/>
  <c r="A104" i="12"/>
  <c r="A105" i="12"/>
  <c r="A39" i="12"/>
  <c r="A114" i="12" l="1"/>
  <c r="F92" i="12" l="1"/>
  <c r="G92" i="12" s="1"/>
  <c r="F93" i="12"/>
  <c r="G93" i="12" s="1"/>
  <c r="F80" i="12"/>
  <c r="G80" i="12" s="1"/>
  <c r="F81" i="12"/>
  <c r="G81" i="12" s="1"/>
  <c r="F82" i="12"/>
  <c r="G82" i="12" s="1"/>
  <c r="F83" i="12"/>
  <c r="G83" i="12" s="1"/>
  <c r="E94" i="12"/>
  <c r="D94" i="12"/>
  <c r="F94" i="12" l="1"/>
  <c r="G94" i="12" s="1"/>
  <c r="E60" i="12" l="1"/>
  <c r="E70" i="12"/>
  <c r="E98" i="12"/>
  <c r="E105" i="12"/>
  <c r="E34" i="12"/>
  <c r="D60" i="12"/>
  <c r="D102" i="12" s="1"/>
  <c r="D70" i="12"/>
  <c r="D98" i="12"/>
  <c r="D105" i="12"/>
  <c r="D34" i="12"/>
  <c r="F97" i="12"/>
  <c r="G97" i="12" s="1"/>
  <c r="F96" i="12"/>
  <c r="G96" i="12" s="1"/>
  <c r="F95" i="12"/>
  <c r="G95" i="12" s="1"/>
  <c r="F91" i="12"/>
  <c r="G91" i="12" s="1"/>
  <c r="F90" i="12"/>
  <c r="G90" i="12" s="1"/>
  <c r="F89" i="12"/>
  <c r="G89" i="12" s="1"/>
  <c r="F88" i="12"/>
  <c r="G88" i="12" s="1"/>
  <c r="F87" i="12"/>
  <c r="G87" i="12" s="1"/>
  <c r="F86" i="12"/>
  <c r="G86" i="12" s="1"/>
  <c r="F85" i="12"/>
  <c r="G85" i="12" s="1"/>
  <c r="F84" i="12"/>
  <c r="G84" i="12" s="1"/>
  <c r="F79" i="12"/>
  <c r="G79" i="12" s="1"/>
  <c r="F78" i="12"/>
  <c r="G78" i="12" s="1"/>
  <c r="F77" i="12"/>
  <c r="G77" i="12" s="1"/>
  <c r="F75" i="12"/>
  <c r="G75" i="12" s="1"/>
  <c r="F76" i="12"/>
  <c r="G76" i="12" s="1"/>
  <c r="F74" i="12"/>
  <c r="G74" i="12" s="1"/>
  <c r="F73" i="12"/>
  <c r="G73" i="12" s="1"/>
  <c r="F72" i="12"/>
  <c r="G72" i="12" s="1"/>
  <c r="F71" i="12"/>
  <c r="G71" i="12" s="1"/>
  <c r="F69" i="12"/>
  <c r="G69" i="12" s="1"/>
  <c r="F68" i="12"/>
  <c r="G68" i="12" s="1"/>
  <c r="F67" i="12"/>
  <c r="G67" i="12" s="1"/>
  <c r="F66" i="12"/>
  <c r="G66" i="12" s="1"/>
  <c r="F65" i="12"/>
  <c r="G65" i="12" s="1"/>
  <c r="F63" i="12"/>
  <c r="G63" i="12" s="1"/>
  <c r="F59" i="12"/>
  <c r="G59" i="12" s="1"/>
  <c r="F58" i="12"/>
  <c r="G58" i="12" s="1"/>
  <c r="F57" i="12"/>
  <c r="G57" i="12" s="1"/>
  <c r="F56" i="12"/>
  <c r="G56" i="12" s="1"/>
  <c r="F55" i="12"/>
  <c r="G55" i="12" s="1"/>
  <c r="F54" i="12"/>
  <c r="G54" i="12" s="1"/>
  <c r="F53" i="12"/>
  <c r="G53" i="12" s="1"/>
  <c r="F52" i="12"/>
  <c r="G52" i="12" s="1"/>
  <c r="F51" i="12"/>
  <c r="G51" i="12" s="1"/>
  <c r="F50" i="12"/>
  <c r="G50" i="12" s="1"/>
  <c r="F49" i="12"/>
  <c r="G49" i="12" s="1"/>
  <c r="F48" i="12"/>
  <c r="G48" i="12" s="1"/>
  <c r="F47" i="12"/>
  <c r="G47" i="12" s="1"/>
  <c r="F46" i="12"/>
  <c r="G46" i="12" s="1"/>
  <c r="F45" i="12"/>
  <c r="G45" i="12" s="1"/>
  <c r="F44" i="12"/>
  <c r="G44" i="12" s="1"/>
  <c r="F39" i="12"/>
  <c r="G39" i="12" s="1"/>
  <c r="F33" i="12"/>
  <c r="G33" i="12" s="1"/>
  <c r="F32" i="12"/>
  <c r="G32" i="12" s="1"/>
  <c r="E31" i="12"/>
  <c r="D31" i="12"/>
  <c r="F30" i="12"/>
  <c r="G30" i="12" s="1"/>
  <c r="F29" i="12"/>
  <c r="G29" i="12" s="1"/>
  <c r="E101" i="12"/>
  <c r="D101" i="12"/>
  <c r="E62" i="12"/>
  <c r="D62" i="12"/>
  <c r="E43" i="12"/>
  <c r="D43" i="12"/>
  <c r="F60" i="12" l="1"/>
  <c r="G60" i="12" s="1"/>
  <c r="F34" i="12"/>
  <c r="G34" i="12" s="1"/>
  <c r="F105" i="12"/>
  <c r="G105" i="12" s="1"/>
  <c r="E102" i="12"/>
  <c r="F102" i="12" s="1"/>
  <c r="G102" i="12" s="1"/>
  <c r="F70" i="12"/>
  <c r="G70" i="12" s="1"/>
  <c r="D99" i="12"/>
  <c r="D103" i="12" s="1"/>
  <c r="D104" i="12" s="1"/>
  <c r="D106" i="12" s="1"/>
  <c r="F98" i="12"/>
  <c r="G98" i="12" s="1"/>
  <c r="F31" i="12"/>
  <c r="G31" i="12" s="1"/>
  <c r="E99" i="12"/>
  <c r="E103" i="12" l="1"/>
  <c r="F99" i="12"/>
  <c r="G99" i="12" s="1"/>
  <c r="E104" i="12" l="1"/>
  <c r="F103" i="12"/>
  <c r="G103" i="12" s="1"/>
  <c r="F104" i="12" l="1"/>
  <c r="G104" i="12" s="1"/>
  <c r="E106" i="12"/>
  <c r="F106" i="12" s="1"/>
  <c r="G106" i="12" s="1"/>
</calcChain>
</file>

<file path=xl/sharedStrings.xml><?xml version="1.0" encoding="utf-8"?>
<sst xmlns="http://schemas.openxmlformats.org/spreadsheetml/2006/main" count="116" uniqueCount="104">
  <si>
    <t>Abfertigungen</t>
  </si>
  <si>
    <t>Aus- und Weiterbildung</t>
  </si>
  <si>
    <t>Fremdpersonal/Honorare</t>
  </si>
  <si>
    <t>Lebensmittel/Verpflegung</t>
  </si>
  <si>
    <t>Instandhaltung</t>
  </si>
  <si>
    <t>KFZ- und Transportkosten</t>
  </si>
  <si>
    <t>Reise- und Fahrtkosten</t>
  </si>
  <si>
    <t>Betriebskosten</t>
  </si>
  <si>
    <t>Büromaterial, EDV</t>
  </si>
  <si>
    <t>Rechts- und Beratungskosten</t>
  </si>
  <si>
    <t>Telefon, Fax, Porto</t>
  </si>
  <si>
    <t>Versicherungen</t>
  </si>
  <si>
    <t>Kosten für Betreute</t>
  </si>
  <si>
    <t>Sonstige Kosten</t>
  </si>
  <si>
    <t>Spenden</t>
  </si>
  <si>
    <t>Mitgliedsbeiträge</t>
  </si>
  <si>
    <t>Subvention Bund / BSB</t>
  </si>
  <si>
    <t>Subvention andere Bundesländer</t>
  </si>
  <si>
    <t>Subvention Sozialhilfeverband / Magistrat</t>
  </si>
  <si>
    <t>Subvention Europäische Union</t>
  </si>
  <si>
    <t>Subvention Arbeitsmarktservice</t>
  </si>
  <si>
    <t>Anschrift der Organisation</t>
  </si>
  <si>
    <t>Subvention von Krankenkassen / SV-Träger</t>
  </si>
  <si>
    <t>Subvention Sonstige</t>
  </si>
  <si>
    <t>Erlöse Sonstiges</t>
  </si>
  <si>
    <t>Erlöse aus der Durchführung von Veranstaltungen</t>
  </si>
  <si>
    <t>Erlöse aus Fahrdiensten (Fahrtkostenersätze)</t>
  </si>
  <si>
    <t>Energie (Heizung, Strom)</t>
  </si>
  <si>
    <t>Beilage zum Antrag</t>
  </si>
  <si>
    <t>Verwendungsnachweis</t>
  </si>
  <si>
    <t>Projektbezeichnung</t>
  </si>
  <si>
    <t xml:space="preserve">Eigene Anmerkungen </t>
  </si>
  <si>
    <t>Telefonische Erreichbarkeit bei inhaltlichen Fragen</t>
  </si>
  <si>
    <t>Telefonische Erreichbarkeit bei buchhalterischen Fragen</t>
  </si>
  <si>
    <t>Erlöse aus Vermietungen (Mieterlöse)</t>
  </si>
  <si>
    <t>Δ abs.</t>
  </si>
  <si>
    <t>Δ rel.</t>
  </si>
  <si>
    <t>beantragt</t>
  </si>
  <si>
    <t>genehmigt</t>
  </si>
  <si>
    <t>a) LEISTUNGEN (EINNAHMEN)</t>
  </si>
  <si>
    <t>b) KOSTEN</t>
  </si>
  <si>
    <t>Summe Personalkosten</t>
  </si>
  <si>
    <t>Summe Sachkosten</t>
  </si>
  <si>
    <t>Summe Gesamtkosten</t>
  </si>
  <si>
    <t>Ansprechperson bei inhaltlichen Rückfragen</t>
  </si>
  <si>
    <t xml:space="preserve">Ansprechperson bei buchhalterischen Rückfragen </t>
  </si>
  <si>
    <t>Summe Leistungen (Einnahmen)</t>
  </si>
  <si>
    <t>Interne Leistungsverrechnung Sonstiges</t>
  </si>
  <si>
    <t>Summe Umlagekosten</t>
  </si>
  <si>
    <t>c) ERGEBNIS</t>
  </si>
  <si>
    <t>Summe Kosten</t>
  </si>
  <si>
    <t>PLAN</t>
  </si>
  <si>
    <t>IST</t>
  </si>
  <si>
    <t>2  Angaben zum Projekt</t>
  </si>
  <si>
    <t>Projektdauer (von ... bis ...)</t>
  </si>
  <si>
    <t>Projektbeschreibung</t>
  </si>
  <si>
    <t>Projekt / Studie</t>
  </si>
  <si>
    <t>Interne Leistungsverrechnung Gebäude, Räumlichkeit</t>
  </si>
  <si>
    <t>4  Projektfinanzierung</t>
  </si>
  <si>
    <t>Interne Leistungsverrechnung Verwaltung</t>
  </si>
  <si>
    <t xml:space="preserve">Löhne und Gehälter inkl. Nebenkosten für Mitarbeiter </t>
  </si>
  <si>
    <t>Sonstige Sozialkosten</t>
  </si>
  <si>
    <t>Abschreibungen</t>
  </si>
  <si>
    <t>Miete, Pacht, Leasing</t>
  </si>
  <si>
    <t>Werbung, Öffentlichkeitsarbeit</t>
  </si>
  <si>
    <t>Kopf-
zahl</t>
  </si>
  <si>
    <r>
      <t xml:space="preserve">Projektmitarbeiter Beschäftigte </t>
    </r>
    <r>
      <rPr>
        <sz val="6"/>
        <rFont val="Arial"/>
        <family val="2"/>
      </rPr>
      <t>(Dienstvertrag)</t>
    </r>
  </si>
  <si>
    <t>Projektmitarbeiter gesamt</t>
  </si>
  <si>
    <t>Vollzeit-äquivalente (PE)</t>
  </si>
  <si>
    <t>Hilfs- und Verbrauchsmaterial</t>
  </si>
  <si>
    <t>Geringwertige Wirtschaftsgüter (GWG)</t>
  </si>
  <si>
    <t>Es wird hiermit bestätigt, dass der vorliegende Datenfile vollständig und richtig erstellt wurde.</t>
  </si>
  <si>
    <t xml:space="preserve">
Prüfungsvermerke --&gt; siehe Notizfeld im elektronischen Akt.</t>
  </si>
  <si>
    <t>Erlöse aus dem Verkauf von Produkten/Dienstleistungen</t>
  </si>
  <si>
    <t>1  Stammdaten</t>
  </si>
  <si>
    <t xml:space="preserve">6  Rechtsgültige Unterfertigung </t>
  </si>
  <si>
    <t>3  Förderungshöhe</t>
  </si>
  <si>
    <t>Name der Organisation (gemäß  ZVR/Firmenbuch)</t>
  </si>
  <si>
    <t>ZVR-Zahl (Zentrales Vereinsregister) bzw. Firmenbuch-Nr.</t>
  </si>
  <si>
    <t>Gemeinnützig gem. § 34 ff BAO (Ja / Nein)</t>
  </si>
  <si>
    <t>Vorsteuerabzugsberechtigt (Ja / Nein)</t>
  </si>
  <si>
    <t>Personalrückstellungen Dot (+), Auflösung (-)</t>
  </si>
  <si>
    <t>Reisekostenersatz ehrenamtliche Funktionäre</t>
  </si>
  <si>
    <t>Sachaufwand ehrenamtliche Funktionäre</t>
  </si>
  <si>
    <t>Unterrichts- und Schulungsmaterial (Klienten)</t>
  </si>
  <si>
    <t>Mitgliedsbeiträge an Dachverbände</t>
  </si>
  <si>
    <r>
      <t>Projektmitarbeiter Honorarkräfte</t>
    </r>
    <r>
      <rPr>
        <sz val="6"/>
        <rFont val="Arial"/>
        <family val="2"/>
      </rPr>
      <t xml:space="preserve"> (Werkvertrag/freier Dienstvertrag)</t>
    </r>
  </si>
  <si>
    <r>
      <rPr>
        <u/>
        <sz val="8"/>
        <rFont val="Arial"/>
        <family val="2"/>
      </rPr>
      <t>Ausfüllvorgabe:</t>
    </r>
    <r>
      <rPr>
        <sz val="8"/>
        <rFont val="Arial"/>
        <family val="2"/>
      </rPr>
      <t xml:space="preserve"> Im nachfolgenden Feld sind Abweichungen von &gt; 5 % (</t>
    </r>
    <r>
      <rPr>
        <sz val="8"/>
        <rFont val="Arial"/>
        <family val="2"/>
      </rPr>
      <t xml:space="preserve">Δ relativ) </t>
    </r>
    <r>
      <rPr>
        <b/>
        <sz val="8"/>
        <rFont val="Arial"/>
        <family val="2"/>
      </rPr>
      <t>und gleichzeitig</t>
    </r>
    <r>
      <rPr>
        <sz val="8"/>
        <rFont val="Arial"/>
        <family val="2"/>
      </rPr>
      <t xml:space="preserve"> &gt; 1.000 € (Δ absolut) zu begründen. Dies bezieht sich auf die unter Punkt 4 ausgewiesenen Abweichungen bei den einzelnen Leistungen bzw. Kosten.</t>
    </r>
  </si>
  <si>
    <t>5  Raum für etwaige Anmerkungen des Antragstellers</t>
  </si>
  <si>
    <t xml:space="preserve">7 Bestätigung des Wirtschaftsprüfers </t>
  </si>
  <si>
    <t>*  Allgemeine Förderungsrichtlinien des Landes Oberösterreich sowie die Förderungserklärung
*  Einhaltung der Vorgaben, die sich aus der Ausfüllhilfe für den Datenfile ergeben
*  Auflagen und Vorgaben, die sich aus dem Zusageschreiben oder etwaigen Mängelschreiben (nachfolgend aufgelistet) ergeben. 
             o Zusageschreiben vom ….
             o Mangelschreiben vom …
             o …………………………………. 
* Sonstige relevante Vorgaben und Richtlinien (nachfolgend aufgelistet):
            o ………………………....
            o …………………………</t>
  </si>
  <si>
    <t>(-) Personalzuschüsse (COVID, AMS etc.)</t>
  </si>
  <si>
    <t>Reinigungsmaterial, Fremdreinigung</t>
  </si>
  <si>
    <t>Gebühren, Abgaben</t>
  </si>
  <si>
    <r>
      <rPr>
        <b/>
        <sz val="8"/>
        <rFont val="Arial"/>
        <family val="2"/>
      </rPr>
      <t xml:space="preserve">
</t>
    </r>
    <r>
      <rPr>
        <sz val="8"/>
        <rFont val="Arial"/>
        <family val="2"/>
      </rPr>
      <t>Der Wirtschaftsprüfer hat seine Bestätigung im Rahmen einer sonstigen Prüfung nach Fachgutachten PG 13 zu erstellen.
Die Bestätigung umfasst insbesondere folgende Aussagen:
- Die Ist-Zahlen des Blocks 4 wurden aus der Buchhaltung abgeleitet bzw. mit der Buchhaltung abgestimmt.
- Die vom Land OÖ vorgegebenen Richtlinien wurden eingehalten. Konkret waren folgende Richtlinien und Vorgaben zu beachten:</t>
    </r>
  </si>
  <si>
    <r>
      <rPr>
        <b/>
        <u/>
        <sz val="8"/>
        <rFont val="Arial"/>
        <family val="2"/>
      </rPr>
      <t>Allgemeiner Hinweis:</t>
    </r>
    <r>
      <rPr>
        <b/>
        <sz val="8"/>
        <rFont val="Arial"/>
        <family val="2"/>
      </rPr>
      <t xml:space="preserve"> Für die Befüllung des gegenständlichen Datenfiles sind die in diesem File angeführten Ausfüllvorgaben sowie die Ausfüllhilfe verpflichtend zu beachten.</t>
    </r>
  </si>
  <si>
    <t>Land OÖ; Abteilung Soziales</t>
  </si>
  <si>
    <t>Anmerkung zu den IST-Werten für Mitgliedsbeiträge bzw. für Spenden: Wenn es keine Einnahmen aus Mitgliedsbeiträgen und Spenden gegeben hat, bitte unbedingt den Wert "0" eingeben.</t>
  </si>
  <si>
    <t>Beantragte/genehmigte Förderungssumme bei/von:</t>
  </si>
  <si>
    <t>Subvention Land OÖ; andere Abteilungen</t>
  </si>
  <si>
    <t>Land OÖ; Abteilung Gesundheit</t>
  </si>
  <si>
    <t>Land OÖ; Abteilung Kinder- und Jugendhilfe</t>
  </si>
  <si>
    <t xml:space="preserve">
Das Ergebnis der Bestätigung lautet nach folgender Formel:
Beurteilung
Aufgrund der bei unserer Prüfung gewonnenen Erkenntnisse und Nachweise wurde der Datenfile für Projekte/Studien für das Geschäftsjahr .................... der Organsation nach unserer Beurteilung in Übereinstimmung mit "Ausfüllhilfe Datenfile" der Abteilung ...................., Versionsstand .................... aufgestellt.
Im Rahmen unserer Prüfung sind uns keine Tatsachen zur Kenntnis gelangt, die darauf schließen lassen, dass die Vorgaben der allgemeinen Förderrichtlinie des Landes Oberösterreich sowie der Förderungserklärung, sowie Auflagen und Vorgaben, die sich aus dem Zusageschreiben oder etwaiger Mängelschreiben ergeben, nicht eingehalten wurden.
Der Wirtschaftsprüfer kann alternativ unter Anerkennung der AAB´s für WT´s (bitte beilegen) auf diesem Datenfile unterschreiben, oder seinen Bestätigungsbericht beilegen. Ein Muster für den Bestätigungsbericht kann bei der Abteilung für Gesundheit, Abteilung für Soziales oder Abteilung für Kinder- und Jugendhilfe angefordert werden.</t>
  </si>
  <si>
    <r>
      <t xml:space="preserve">
</t>
    </r>
    <r>
      <rPr>
        <u/>
        <sz val="8"/>
        <rFont val="Arial"/>
        <family val="2"/>
      </rPr>
      <t>Ausfüllvorgabe:</t>
    </r>
    <r>
      <rPr>
        <sz val="8"/>
        <rFont val="Arial"/>
        <family val="2"/>
      </rPr>
      <t xml:space="preserve"> Diese Bestätigung ist nur erforderlich, wenn die beiden nachfolgenden Bedingungen zugleich zutreffen:</t>
    </r>
    <r>
      <rPr>
        <b/>
        <sz val="8"/>
        <rFont val="Arial"/>
        <family val="2"/>
      </rPr>
      <t xml:space="preserve">
a) Der gegenständliche Datenfile dient (auch) als Verwendungsnachweis und
b) die Gesamthöhe sämtlicher Förderungen, welche der Förderungsnehmer für das betroffene Jahr von den Abteilungen Gesundheit, Soziales und Kinder- &amp; Jugendhilfe beim Amt der Oö. Landesregierung zugesagt erhalten hat, übersteigt den Betrag von € 500.000. 
</t>
    </r>
    <r>
      <rPr>
        <sz val="8"/>
        <rFont val="Arial"/>
        <family val="2"/>
      </rPr>
      <t>Hier wird zudem besonders auf die entsprechenden Erläuterungen der Ausfüllhilfe hingewiesen.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</si>
</sst>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
    <numFmt numFmtId="165" formatCode="#,##0.00\ &quot;PE&quot;"/>
    <numFmt numFmtId="166" formatCode="&quot;Version&quot;\ dd/mm/yyyy"/>
  </numFmts>
  <fonts count="25" x14ac:knownFonts="1">
    <font>
      <sz val="10"/>
      <name val="Arial"/>
    </font>
    <font>
      <sz val="10"/>
      <name val="Arial"/>
      <family val="2"/>
    </font>
    <font>
      <b/>
      <sz val="12"/>
      <name val="Arial"/>
      <family val="2"/>
    </font>
    <font>
      <sz val="8"/>
      <name val="Arial"/>
      <family val="2"/>
    </font>
    <font>
      <sz val="10"/>
      <color indexed="9"/>
      <name val="Arial"/>
      <family val="2"/>
    </font>
    <font>
      <b/>
      <sz val="12"/>
      <color indexed="9"/>
      <name val="Arial"/>
      <family val="2"/>
    </font>
    <font>
      <sz val="8"/>
      <name val="Arial"/>
      <family val="2"/>
    </font>
    <font>
      <b/>
      <sz val="8"/>
      <name val="Arial"/>
      <family val="2"/>
    </font>
    <font>
      <b/>
      <sz val="8"/>
      <name val="Arial"/>
      <family val="2"/>
    </font>
    <font>
      <b/>
      <sz val="14"/>
      <color indexed="9"/>
      <name val="Arial"/>
      <family val="2"/>
    </font>
    <font>
      <b/>
      <sz val="14"/>
      <name val="Arial"/>
      <family val="2"/>
    </font>
    <font>
      <b/>
      <sz val="20"/>
      <name val="Arial"/>
      <family val="2"/>
    </font>
    <font>
      <sz val="7"/>
      <name val="Arial"/>
      <family val="2"/>
    </font>
    <font>
      <sz val="7"/>
      <name val="Arial"/>
      <family val="2"/>
    </font>
    <font>
      <b/>
      <sz val="7"/>
      <name val="Arial"/>
      <family val="2"/>
    </font>
    <font>
      <b/>
      <sz val="8"/>
      <color indexed="53"/>
      <name val="Arial"/>
      <family val="2"/>
    </font>
    <font>
      <sz val="6"/>
      <name val="Arial"/>
      <family val="2"/>
    </font>
    <font>
      <b/>
      <sz val="8"/>
      <color indexed="21"/>
      <name val="Arial"/>
      <family val="2"/>
    </font>
    <font>
      <sz val="8"/>
      <color indexed="9"/>
      <name val="Arial"/>
      <family val="2"/>
    </font>
    <font>
      <b/>
      <sz val="18"/>
      <name val="Arial"/>
      <family val="2"/>
    </font>
    <font>
      <sz val="10"/>
      <name val="Arial"/>
      <family val="2"/>
    </font>
    <font>
      <u/>
      <sz val="8"/>
      <name val="Arial"/>
      <family val="2"/>
    </font>
    <font>
      <sz val="8"/>
      <color theme="1" tint="0.499984740745262"/>
      <name val="Arial"/>
      <family val="2"/>
    </font>
    <font>
      <b/>
      <u/>
      <sz val="8"/>
      <name val="Arial"/>
      <family val="2"/>
    </font>
    <font>
      <b/>
      <sz val="8"/>
      <color theme="1" tint="0.499984740745262"/>
      <name val="Arial"/>
      <family val="2"/>
    </font>
  </fonts>
  <fills count="7">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theme="0" tint="-4.9989318521683403E-2"/>
        <bgColor indexed="64"/>
      </patternFill>
    </fill>
  </fills>
  <borders count="3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hair">
        <color indexed="22"/>
      </top>
      <bottom style="thin">
        <color indexed="64"/>
      </bottom>
      <diagonal/>
    </border>
    <border>
      <left style="thin">
        <color indexed="64"/>
      </left>
      <right style="thin">
        <color indexed="64"/>
      </right>
      <top/>
      <bottom style="hair">
        <color indexed="22"/>
      </bottom>
      <diagonal/>
    </border>
    <border>
      <left style="thin">
        <color indexed="64"/>
      </left>
      <right style="thin">
        <color indexed="64"/>
      </right>
      <top style="hair">
        <color indexed="22"/>
      </top>
      <bottom/>
      <diagonal/>
    </border>
    <border>
      <left style="thin">
        <color indexed="64"/>
      </left>
      <right/>
      <top style="thin">
        <color indexed="64"/>
      </top>
      <bottom style="hair">
        <color indexed="22"/>
      </bottom>
      <diagonal/>
    </border>
    <border>
      <left style="thin">
        <color indexed="64"/>
      </left>
      <right/>
      <top style="hair">
        <color indexed="22"/>
      </top>
      <bottom style="hair">
        <color indexed="22"/>
      </bottom>
      <diagonal/>
    </border>
    <border>
      <left style="thin">
        <color indexed="64"/>
      </left>
      <right/>
      <top style="hair">
        <color indexed="22"/>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hair">
        <color indexed="22"/>
      </top>
      <bottom style="hair">
        <color indexed="22"/>
      </bottom>
      <diagonal/>
    </border>
    <border>
      <left/>
      <right style="thin">
        <color indexed="64"/>
      </right>
      <top style="thin">
        <color indexed="64"/>
      </top>
      <bottom style="hair">
        <color indexed="22"/>
      </bottom>
      <diagonal/>
    </border>
    <border>
      <left/>
      <right style="thin">
        <color indexed="64"/>
      </right>
      <top style="thin">
        <color indexed="64"/>
      </top>
      <bottom style="thin">
        <color indexed="64"/>
      </bottom>
      <diagonal/>
    </border>
    <border>
      <left/>
      <right style="thin">
        <color indexed="64"/>
      </right>
      <top style="hair">
        <color indexed="22"/>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hair">
        <color theme="0" tint="-0.24994659260841701"/>
      </top>
      <bottom style="hair">
        <color theme="0" tint="-0.24994659260841701"/>
      </bottom>
      <diagonal/>
    </border>
    <border>
      <left/>
      <right style="thin">
        <color indexed="64"/>
      </right>
      <top style="hair">
        <color theme="0" tint="-0.24994659260841701"/>
      </top>
      <bottom style="hair">
        <color theme="0" tint="-0.24994659260841701"/>
      </bottom>
      <diagonal/>
    </border>
    <border>
      <left style="thin">
        <color indexed="64"/>
      </left>
      <right style="thin">
        <color indexed="64"/>
      </right>
      <top style="hair">
        <color theme="0" tint="-0.24994659260841701"/>
      </top>
      <bottom style="hair">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03">
    <xf numFmtId="0" fontId="0" fillId="0" borderId="0" xfId="0"/>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8" fillId="0" borderId="0" xfId="0" applyFont="1" applyAlignment="1">
      <alignment vertical="center"/>
    </xf>
    <xf numFmtId="3" fontId="8" fillId="0" borderId="0" xfId="0" applyNumberFormat="1" applyFont="1" applyAlignment="1">
      <alignment vertical="center"/>
    </xf>
    <xf numFmtId="0" fontId="10" fillId="2" borderId="2" xfId="0" applyFont="1" applyFill="1" applyBorder="1" applyAlignment="1" applyProtection="1">
      <alignment horizontal="center" vertical="center"/>
      <protection locked="0"/>
    </xf>
    <xf numFmtId="3" fontId="6" fillId="2" borderId="2" xfId="0" applyNumberFormat="1" applyFont="1" applyFill="1" applyBorder="1" applyAlignment="1" applyProtection="1">
      <alignment vertical="center"/>
      <protection locked="0"/>
    </xf>
    <xf numFmtId="0" fontId="6" fillId="0" borderId="3" xfId="0" applyFont="1" applyBorder="1" applyAlignment="1">
      <alignment vertical="center"/>
    </xf>
    <xf numFmtId="0" fontId="11" fillId="0" borderId="0" xfId="0" applyFont="1" applyAlignment="1">
      <alignment horizontal="left" vertical="center"/>
    </xf>
    <xf numFmtId="0" fontId="9" fillId="0" borderId="0" xfId="0" applyFont="1" applyAlignment="1">
      <alignment horizontal="center" vertical="center"/>
    </xf>
    <xf numFmtId="0" fontId="1" fillId="0" borderId="0" xfId="0" applyFont="1" applyAlignment="1">
      <alignment vertical="center"/>
    </xf>
    <xf numFmtId="0" fontId="2" fillId="0" borderId="0" xfId="0" applyFont="1" applyAlignment="1">
      <alignment horizontal="left" vertical="center" indent="1"/>
    </xf>
    <xf numFmtId="0" fontId="10" fillId="0" borderId="0" xfId="0" applyFont="1" applyAlignment="1">
      <alignment horizontal="left" vertical="center"/>
    </xf>
    <xf numFmtId="0" fontId="5" fillId="0" borderId="0" xfId="0" applyFont="1" applyAlignment="1">
      <alignment horizontal="left" vertical="center" indent="1"/>
    </xf>
    <xf numFmtId="0" fontId="4" fillId="0" borderId="0" xfId="0" applyFont="1" applyAlignment="1">
      <alignment vertical="center"/>
    </xf>
    <xf numFmtId="0" fontId="3" fillId="0" borderId="0" xfId="0" applyFont="1" applyAlignment="1">
      <alignment horizontal="right" vertical="center"/>
    </xf>
    <xf numFmtId="0" fontId="12" fillId="0" borderId="0" xfId="0" applyFont="1" applyAlignment="1">
      <alignment horizontal="center"/>
    </xf>
    <xf numFmtId="0" fontId="3" fillId="0" borderId="0" xfId="0" applyFont="1" applyAlignment="1">
      <alignment vertical="center"/>
    </xf>
    <xf numFmtId="10" fontId="13" fillId="0" borderId="0" xfId="0" applyNumberFormat="1" applyFont="1" applyAlignment="1">
      <alignment horizontal="right" vertical="center"/>
    </xf>
    <xf numFmtId="10" fontId="7" fillId="0" borderId="0" xfId="0" applyNumberFormat="1" applyFont="1" applyAlignment="1">
      <alignment horizontal="right" vertical="center"/>
    </xf>
    <xf numFmtId="10" fontId="3" fillId="0" borderId="0" xfId="0" applyNumberFormat="1" applyFont="1" applyAlignment="1">
      <alignment horizontal="right" vertical="center"/>
    </xf>
    <xf numFmtId="0" fontId="12" fillId="0" borderId="0" xfId="0" applyFont="1" applyAlignment="1">
      <alignment horizontal="left" vertical="center"/>
    </xf>
    <xf numFmtId="0" fontId="12" fillId="0" borderId="0" xfId="0" applyFont="1" applyAlignment="1">
      <alignment horizontal="left"/>
    </xf>
    <xf numFmtId="3" fontId="13" fillId="0" borderId="11" xfId="0" applyNumberFormat="1" applyFont="1" applyBorder="1" applyAlignment="1">
      <alignment vertical="center"/>
    </xf>
    <xf numFmtId="0" fontId="15" fillId="0" borderId="0" xfId="0" applyFont="1" applyAlignment="1">
      <alignment vertical="center"/>
    </xf>
    <xf numFmtId="164" fontId="8" fillId="3" borderId="13" xfId="0" applyNumberFormat="1" applyFont="1" applyFill="1" applyBorder="1" applyAlignment="1">
      <alignment horizontal="center" vertical="center"/>
    </xf>
    <xf numFmtId="3" fontId="14" fillId="0" borderId="0" xfId="0" applyNumberFormat="1" applyFont="1" applyAlignment="1">
      <alignment vertical="center"/>
    </xf>
    <xf numFmtId="10" fontId="14" fillId="0" borderId="0" xfId="0" applyNumberFormat="1" applyFont="1" applyAlignment="1">
      <alignment horizontal="right" vertical="center"/>
    </xf>
    <xf numFmtId="0" fontId="8" fillId="0" borderId="12" xfId="0" applyFont="1" applyBorder="1" applyAlignment="1">
      <alignment vertical="center"/>
    </xf>
    <xf numFmtId="0" fontId="6" fillId="0" borderId="14" xfId="0" applyFont="1" applyBorder="1" applyAlignment="1">
      <alignment vertical="center"/>
    </xf>
    <xf numFmtId="0" fontId="8" fillId="0" borderId="16"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3" fontId="6" fillId="2" borderId="3" xfId="0" applyNumberFormat="1" applyFont="1" applyFill="1" applyBorder="1" applyAlignment="1" applyProtection="1">
      <alignment horizontal="right" vertical="center"/>
      <protection locked="0"/>
    </xf>
    <xf numFmtId="0" fontId="3" fillId="0" borderId="9" xfId="0" applyFont="1" applyBorder="1" applyAlignment="1">
      <alignment horizontal="left" vertical="center"/>
    </xf>
    <xf numFmtId="3" fontId="6" fillId="2" borderId="4" xfId="0" applyNumberFormat="1" applyFont="1" applyFill="1" applyBorder="1" applyAlignment="1" applyProtection="1">
      <alignment horizontal="right" vertical="center"/>
      <protection locked="0"/>
    </xf>
    <xf numFmtId="0" fontId="3" fillId="0" borderId="10" xfId="0" applyFont="1" applyBorder="1" applyAlignment="1">
      <alignment horizontal="left" vertical="center"/>
    </xf>
    <xf numFmtId="3" fontId="6" fillId="0" borderId="5" xfId="0" applyNumberFormat="1" applyFont="1" applyBorder="1" applyAlignment="1" applyProtection="1">
      <alignment horizontal="right" vertical="center"/>
      <protection locked="0"/>
    </xf>
    <xf numFmtId="0" fontId="3" fillId="0" borderId="8" xfId="0" applyFont="1" applyBorder="1" applyAlignment="1">
      <alignment horizontal="left" vertical="center"/>
    </xf>
    <xf numFmtId="165" fontId="6" fillId="0" borderId="5" xfId="0" applyNumberFormat="1" applyFont="1" applyBorder="1" applyAlignment="1" applyProtection="1">
      <alignment horizontal="right" vertical="center"/>
      <protection locked="0"/>
    </xf>
    <xf numFmtId="4" fontId="6" fillId="2" borderId="3" xfId="0" applyNumberFormat="1" applyFont="1" applyFill="1" applyBorder="1" applyAlignment="1" applyProtection="1">
      <alignment horizontal="right" vertical="center"/>
      <protection locked="0"/>
    </xf>
    <xf numFmtId="4" fontId="6" fillId="2" borderId="4" xfId="0" applyNumberFormat="1" applyFont="1" applyFill="1" applyBorder="1" applyAlignment="1" applyProtection="1">
      <alignment horizontal="right" vertical="center"/>
      <protection locked="0"/>
    </xf>
    <xf numFmtId="0" fontId="14" fillId="0" borderId="2" xfId="0" applyFont="1" applyBorder="1" applyAlignment="1">
      <alignment horizontal="center" vertical="center"/>
    </xf>
    <xf numFmtId="3" fontId="13" fillId="0" borderId="3" xfId="0" applyNumberFormat="1" applyFont="1" applyBorder="1" applyAlignment="1">
      <alignment horizontal="right" vertical="center"/>
    </xf>
    <xf numFmtId="10" fontId="13" fillId="0" borderId="3" xfId="0" applyNumberFormat="1" applyFont="1" applyBorder="1" applyAlignment="1">
      <alignment horizontal="right" vertical="center"/>
    </xf>
    <xf numFmtId="3" fontId="13" fillId="0" borderId="4" xfId="0" applyNumberFormat="1" applyFont="1" applyBorder="1" applyAlignment="1">
      <alignment horizontal="right" vertical="center"/>
    </xf>
    <xf numFmtId="10" fontId="13" fillId="0" borderId="4" xfId="0" applyNumberFormat="1" applyFont="1" applyBorder="1" applyAlignment="1">
      <alignment horizontal="right" vertical="center"/>
    </xf>
    <xf numFmtId="3" fontId="13" fillId="0" borderId="5" xfId="0" applyNumberFormat="1" applyFont="1" applyBorder="1" applyAlignment="1">
      <alignment horizontal="right" vertical="center"/>
    </xf>
    <xf numFmtId="10" fontId="13" fillId="0" borderId="5" xfId="0" applyNumberFormat="1" applyFont="1" applyBorder="1" applyAlignment="1">
      <alignment horizontal="right" vertical="center"/>
    </xf>
    <xf numFmtId="3" fontId="13" fillId="0" borderId="2" xfId="0" applyNumberFormat="1" applyFont="1" applyBorder="1" applyAlignment="1">
      <alignment vertical="center"/>
    </xf>
    <xf numFmtId="10" fontId="13" fillId="0" borderId="2" xfId="0" applyNumberFormat="1" applyFont="1" applyBorder="1" applyAlignment="1">
      <alignment horizontal="right" vertical="center"/>
    </xf>
    <xf numFmtId="10" fontId="13" fillId="0" borderId="6" xfId="0" applyNumberFormat="1" applyFont="1" applyBorder="1" applyAlignment="1">
      <alignment horizontal="right" vertical="center"/>
    </xf>
    <xf numFmtId="10" fontId="13" fillId="0" borderId="7" xfId="0" applyNumberFormat="1" applyFont="1" applyBorder="1" applyAlignment="1">
      <alignment horizontal="right" vertical="center"/>
    </xf>
    <xf numFmtId="10" fontId="14" fillId="0" borderId="19" xfId="0" applyNumberFormat="1" applyFont="1" applyBorder="1" applyAlignment="1">
      <alignment horizontal="right" vertical="center"/>
    </xf>
    <xf numFmtId="10" fontId="14" fillId="0" borderId="2" xfId="0" applyNumberFormat="1" applyFont="1" applyBorder="1" applyAlignment="1">
      <alignment horizontal="right" vertical="center"/>
    </xf>
    <xf numFmtId="10" fontId="13" fillId="0" borderId="15" xfId="0" applyNumberFormat="1" applyFont="1" applyBorder="1" applyAlignment="1">
      <alignment horizontal="right" vertical="center"/>
    </xf>
    <xf numFmtId="0" fontId="8" fillId="0" borderId="20" xfId="0" applyFont="1" applyBorder="1" applyAlignment="1">
      <alignment vertical="center"/>
    </xf>
    <xf numFmtId="0" fontId="8" fillId="0" borderId="21" xfId="0" applyFont="1" applyBorder="1" applyAlignment="1">
      <alignment vertical="center"/>
    </xf>
    <xf numFmtId="0" fontId="7" fillId="0" borderId="21" xfId="0" applyFont="1" applyBorder="1" applyAlignment="1">
      <alignment horizontal="left" vertical="center"/>
    </xf>
    <xf numFmtId="0" fontId="8" fillId="0" borderId="17" xfId="0" applyFont="1" applyBorder="1" applyAlignment="1">
      <alignment vertical="center"/>
    </xf>
    <xf numFmtId="0" fontId="8" fillId="0" borderId="18" xfId="0" applyFont="1" applyBorder="1" applyAlignment="1">
      <alignment vertical="center"/>
    </xf>
    <xf numFmtId="0" fontId="7" fillId="0" borderId="18" xfId="0" applyFont="1" applyBorder="1" applyAlignment="1">
      <alignment horizontal="left" vertical="center"/>
    </xf>
    <xf numFmtId="0" fontId="8" fillId="0" borderId="22" xfId="0" applyFont="1" applyBorder="1" applyAlignment="1">
      <alignment vertical="center"/>
    </xf>
    <xf numFmtId="0" fontId="17" fillId="0" borderId="0" xfId="0" applyFont="1" applyAlignment="1">
      <alignment vertical="center"/>
    </xf>
    <xf numFmtId="0" fontId="18" fillId="0" borderId="0" xfId="0" applyFont="1" applyAlignment="1">
      <alignment horizontal="left" vertical="center" indent="1"/>
    </xf>
    <xf numFmtId="0" fontId="19" fillId="0" borderId="0" xfId="0" applyFont="1" applyAlignment="1">
      <alignment horizontal="left" vertical="top"/>
    </xf>
    <xf numFmtId="0" fontId="20" fillId="0" borderId="0" xfId="0" applyFont="1" applyAlignment="1">
      <alignment vertical="center"/>
    </xf>
    <xf numFmtId="0" fontId="1" fillId="0" borderId="14" xfId="0" applyFont="1" applyBorder="1" applyAlignment="1">
      <alignment vertical="center"/>
    </xf>
    <xf numFmtId="0" fontId="1" fillId="0" borderId="12" xfId="0" applyFont="1" applyBorder="1" applyAlignment="1">
      <alignment vertical="center"/>
    </xf>
    <xf numFmtId="0" fontId="1" fillId="0" borderId="30" xfId="0" applyFont="1" applyBorder="1" applyAlignment="1">
      <alignment vertical="center"/>
    </xf>
    <xf numFmtId="0" fontId="5" fillId="4" borderId="0" xfId="0" applyFont="1" applyFill="1" applyAlignment="1">
      <alignment vertical="center" wrapText="1"/>
    </xf>
    <xf numFmtId="0" fontId="5" fillId="0" borderId="0" xfId="0" applyFont="1" applyAlignment="1">
      <alignment vertical="center" wrapText="1"/>
    </xf>
    <xf numFmtId="0" fontId="6" fillId="0" borderId="24" xfId="0" applyFont="1" applyBorder="1" applyAlignment="1">
      <alignment vertical="center" wrapText="1"/>
    </xf>
    <xf numFmtId="0" fontId="6" fillId="6" borderId="1" xfId="0" applyFont="1" applyFill="1" applyBorder="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3" fillId="0" borderId="30" xfId="0" applyFont="1" applyBorder="1" applyAlignment="1">
      <alignment horizontal="right" vertical="center"/>
    </xf>
    <xf numFmtId="0" fontId="3" fillId="0" borderId="4" xfId="0" applyFont="1" applyBorder="1" applyAlignment="1">
      <alignment vertical="center"/>
    </xf>
    <xf numFmtId="0" fontId="3" fillId="0" borderId="33" xfId="0" applyFont="1" applyBorder="1" applyAlignment="1">
      <alignment vertical="center"/>
    </xf>
    <xf numFmtId="0" fontId="7" fillId="0" borderId="17" xfId="0" applyFont="1" applyBorder="1" applyAlignment="1">
      <alignment vertical="center"/>
    </xf>
    <xf numFmtId="0" fontId="7" fillId="0" borderId="20" xfId="0" applyFont="1" applyBorder="1" applyAlignment="1">
      <alignment vertical="center"/>
    </xf>
    <xf numFmtId="49" fontId="8" fillId="0" borderId="13" xfId="0" applyNumberFormat="1" applyFont="1" applyBorder="1" applyAlignment="1">
      <alignment horizontal="center" vertical="center"/>
    </xf>
    <xf numFmtId="0" fontId="6" fillId="0" borderId="1" xfId="0" applyFont="1" applyBorder="1" applyAlignment="1">
      <alignment vertical="center" wrapText="1"/>
    </xf>
    <xf numFmtId="166" fontId="24" fillId="0" borderId="0" xfId="0" applyNumberFormat="1" applyFont="1" applyAlignment="1">
      <alignment horizontal="right" vertical="center"/>
    </xf>
    <xf numFmtId="166" fontId="22" fillId="0" borderId="0" xfId="0" applyNumberFormat="1" applyFont="1" applyAlignment="1">
      <alignment vertical="center"/>
    </xf>
    <xf numFmtId="4" fontId="6" fillId="2" borderId="2" xfId="0" applyNumberFormat="1" applyFont="1" applyFill="1" applyBorder="1" applyAlignment="1" applyProtection="1">
      <alignment vertical="center"/>
      <protection locked="0"/>
    </xf>
    <xf numFmtId="4" fontId="13" fillId="0" borderId="2" xfId="0" applyNumberFormat="1" applyFont="1" applyBorder="1" applyAlignment="1">
      <alignment vertical="center"/>
    </xf>
    <xf numFmtId="4" fontId="6" fillId="2" borderId="3" xfId="0" applyNumberFormat="1" applyFont="1" applyFill="1" applyBorder="1" applyAlignment="1" applyProtection="1">
      <alignment vertical="center"/>
      <protection locked="0"/>
    </xf>
    <xf numFmtId="4" fontId="13" fillId="0" borderId="3" xfId="0" applyNumberFormat="1" applyFont="1" applyBorder="1" applyAlignment="1">
      <alignment vertical="center"/>
    </xf>
    <xf numFmtId="4" fontId="6" fillId="2" borderId="4" xfId="0" applyNumberFormat="1" applyFont="1" applyFill="1" applyBorder="1" applyAlignment="1" applyProtection="1">
      <alignment vertical="center"/>
      <protection locked="0"/>
    </xf>
    <xf numFmtId="4" fontId="13" fillId="0" borderId="4" xfId="0" applyNumberFormat="1" applyFont="1" applyBorder="1" applyAlignment="1">
      <alignment vertical="center"/>
    </xf>
    <xf numFmtId="4" fontId="6" fillId="2" borderId="5" xfId="0" applyNumberFormat="1" applyFont="1" applyFill="1" applyBorder="1" applyAlignment="1" applyProtection="1">
      <alignment vertical="center"/>
      <protection locked="0"/>
    </xf>
    <xf numFmtId="4" fontId="13" fillId="0" borderId="5" xfId="0" applyNumberFormat="1" applyFont="1" applyBorder="1" applyAlignment="1">
      <alignment vertical="center"/>
    </xf>
    <xf numFmtId="4" fontId="6" fillId="2" borderId="6" xfId="0" applyNumberFormat="1" applyFont="1" applyFill="1" applyBorder="1" applyAlignment="1" applyProtection="1">
      <alignment vertical="center"/>
      <protection locked="0"/>
    </xf>
    <xf numFmtId="4" fontId="13" fillId="0" borderId="6" xfId="0" applyNumberFormat="1" applyFont="1" applyBorder="1" applyAlignment="1">
      <alignment vertical="center"/>
    </xf>
    <xf numFmtId="4" fontId="6" fillId="2" borderId="7" xfId="0" applyNumberFormat="1" applyFont="1" applyFill="1" applyBorder="1" applyAlignment="1" applyProtection="1">
      <alignment vertical="center"/>
      <protection locked="0"/>
    </xf>
    <xf numFmtId="4" fontId="13" fillId="0" borderId="7" xfId="0" applyNumberFormat="1" applyFont="1" applyBorder="1" applyAlignment="1">
      <alignment vertical="center"/>
    </xf>
    <xf numFmtId="4" fontId="8" fillId="0" borderId="19" xfId="0" applyNumberFormat="1" applyFont="1" applyBorder="1" applyAlignment="1">
      <alignment vertical="center"/>
    </xf>
    <xf numFmtId="4" fontId="14" fillId="0" borderId="19" xfId="0" applyNumberFormat="1" applyFont="1" applyBorder="1" applyAlignment="1">
      <alignment vertical="center"/>
    </xf>
    <xf numFmtId="4" fontId="6" fillId="2" borderId="8" xfId="0" applyNumberFormat="1" applyFont="1" applyFill="1" applyBorder="1" applyAlignment="1" applyProtection="1">
      <alignment vertical="center"/>
      <protection locked="0"/>
    </xf>
    <xf numFmtId="4" fontId="13" fillId="0" borderId="8" xfId="0" applyNumberFormat="1" applyFont="1" applyBorder="1" applyAlignment="1">
      <alignment vertical="center"/>
    </xf>
    <xf numFmtId="4" fontId="6" fillId="2" borderId="9" xfId="0" applyNumberFormat="1" applyFont="1" applyFill="1" applyBorder="1" applyAlignment="1" applyProtection="1">
      <alignment vertical="center"/>
      <protection locked="0"/>
    </xf>
    <xf numFmtId="4" fontId="13" fillId="0" borderId="9" xfId="0" applyNumberFormat="1" applyFont="1" applyBorder="1" applyAlignment="1">
      <alignment vertical="center"/>
    </xf>
    <xf numFmtId="4" fontId="6" fillId="2" borderId="10" xfId="0" applyNumberFormat="1" applyFont="1" applyFill="1" applyBorder="1" applyAlignment="1" applyProtection="1">
      <alignment vertical="center"/>
      <protection locked="0"/>
    </xf>
    <xf numFmtId="4" fontId="13" fillId="0" borderId="10" xfId="0" applyNumberFormat="1" applyFont="1" applyBorder="1" applyAlignment="1">
      <alignment vertical="center"/>
    </xf>
    <xf numFmtId="4" fontId="8" fillId="0" borderId="17" xfId="0" applyNumberFormat="1" applyFont="1" applyBorder="1" applyAlignment="1">
      <alignment vertical="center"/>
    </xf>
    <xf numFmtId="4" fontId="14" fillId="0" borderId="17" xfId="0" applyNumberFormat="1" applyFont="1" applyBorder="1" applyAlignment="1">
      <alignment vertical="center"/>
    </xf>
    <xf numFmtId="4" fontId="6" fillId="0" borderId="3" xfId="0" applyNumberFormat="1" applyFont="1" applyBorder="1" applyAlignment="1">
      <alignment vertical="center"/>
    </xf>
    <xf numFmtId="4" fontId="6" fillId="0" borderId="15" xfId="0" applyNumberFormat="1" applyFont="1" applyBorder="1" applyAlignment="1">
      <alignment vertical="center"/>
    </xf>
    <xf numFmtId="4" fontId="13" fillId="0" borderId="15" xfId="0" applyNumberFormat="1" applyFont="1" applyBorder="1" applyAlignment="1">
      <alignment vertical="center"/>
    </xf>
    <xf numFmtId="4" fontId="8" fillId="0" borderId="2" xfId="0" applyNumberFormat="1" applyFont="1" applyBorder="1" applyAlignment="1">
      <alignment vertical="center"/>
    </xf>
    <xf numFmtId="4" fontId="14" fillId="0" borderId="2" xfId="0" applyNumberFormat="1" applyFont="1" applyBorder="1" applyAlignment="1">
      <alignment vertical="center"/>
    </xf>
    <xf numFmtId="4" fontId="6" fillId="0" borderId="2" xfId="0" applyNumberFormat="1" applyFont="1" applyBorder="1" applyAlignment="1">
      <alignment vertical="center"/>
    </xf>
    <xf numFmtId="0" fontId="3" fillId="0" borderId="4" xfId="0" applyFont="1" applyBorder="1" applyAlignment="1">
      <alignment horizontal="left" vertical="center" wrapText="1"/>
    </xf>
    <xf numFmtId="0" fontId="3" fillId="0" borderId="8" xfId="0" applyFont="1" applyBorder="1" applyAlignment="1">
      <alignment vertical="center"/>
    </xf>
    <xf numFmtId="0" fontId="0" fillId="0" borderId="0" xfId="0" applyAlignment="1">
      <alignment horizontal="left"/>
    </xf>
    <xf numFmtId="0" fontId="24" fillId="0" borderId="0" xfId="0" applyFont="1" applyAlignment="1">
      <alignment horizontal="right" vertical="center"/>
    </xf>
    <xf numFmtId="166" fontId="24" fillId="0" borderId="0" xfId="0" applyNumberFormat="1" applyFont="1" applyAlignment="1">
      <alignment horizontal="right" vertical="top"/>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0" fontId="3" fillId="0" borderId="17" xfId="0" applyFont="1" applyBorder="1" applyAlignment="1">
      <alignment vertical="center"/>
    </xf>
    <xf numFmtId="0" fontId="3" fillId="0" borderId="18" xfId="0" applyFont="1" applyBorder="1" applyAlignment="1">
      <alignment vertical="center"/>
    </xf>
    <xf numFmtId="0" fontId="3" fillId="0" borderId="27" xfId="0" applyFont="1" applyBorder="1" applyAlignment="1">
      <alignment vertical="center"/>
    </xf>
    <xf numFmtId="0" fontId="12" fillId="2" borderId="2" xfId="0" applyFont="1" applyFill="1" applyBorder="1" applyAlignment="1" applyProtection="1">
      <alignment horizontal="left" vertical="center" wrapText="1"/>
      <protection locked="0"/>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27" xfId="0" applyFont="1" applyBorder="1" applyAlignment="1">
      <alignment horizontal="left" vertical="center" wrapText="1"/>
    </xf>
    <xf numFmtId="0" fontId="5" fillId="4" borderId="0" xfId="0" applyFont="1" applyFill="1" applyAlignment="1">
      <alignment horizontal="left" vertical="center" indent="1"/>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7" xfId="0" applyFont="1" applyBorder="1" applyAlignment="1">
      <alignment horizontal="left" vertical="center"/>
    </xf>
    <xf numFmtId="0" fontId="7" fillId="0" borderId="23" xfId="0" applyFont="1" applyBorder="1" applyAlignment="1">
      <alignment horizontal="left" vertical="center"/>
    </xf>
    <xf numFmtId="0" fontId="8" fillId="0" borderId="11" xfId="0" applyFont="1" applyBorder="1" applyAlignment="1">
      <alignment horizontal="left" vertical="center"/>
    </xf>
    <xf numFmtId="0" fontId="12" fillId="0" borderId="17" xfId="0" applyFont="1" applyBorder="1" applyAlignment="1" applyProtection="1">
      <alignment horizontal="left" vertical="center" wrapText="1"/>
      <protection locked="0"/>
    </xf>
    <xf numFmtId="0" fontId="12" fillId="0" borderId="18"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3" fillId="0" borderId="23" xfId="0" applyFont="1" applyBorder="1" applyAlignment="1">
      <alignment horizontal="left" vertical="center"/>
    </xf>
    <xf numFmtId="0" fontId="3" fillId="0" borderId="11" xfId="0" applyFont="1" applyBorder="1" applyAlignment="1">
      <alignment horizontal="left" vertical="center"/>
    </xf>
    <xf numFmtId="0" fontId="12" fillId="2" borderId="18" xfId="0" applyFont="1" applyFill="1" applyBorder="1" applyAlignment="1" applyProtection="1">
      <alignment horizontal="left" vertical="center" wrapText="1"/>
      <protection locked="0"/>
    </xf>
    <xf numFmtId="0" fontId="12" fillId="2" borderId="27" xfId="0" applyFont="1" applyFill="1" applyBorder="1" applyAlignment="1" applyProtection="1">
      <alignment horizontal="left" vertical="center" wrapText="1"/>
      <protection locked="0"/>
    </xf>
    <xf numFmtId="0" fontId="6" fillId="0" borderId="10" xfId="0" applyFont="1" applyBorder="1" applyAlignment="1">
      <alignment horizontal="left" vertical="center"/>
    </xf>
    <xf numFmtId="0" fontId="6" fillId="0" borderId="28" xfId="0" applyFont="1" applyBorder="1" applyAlignment="1">
      <alignment horizontal="left" vertical="center"/>
    </xf>
    <xf numFmtId="0" fontId="6" fillId="0" borderId="9" xfId="0" applyFont="1" applyBorder="1" applyAlignment="1">
      <alignment horizontal="left" vertical="center"/>
    </xf>
    <xf numFmtId="0" fontId="6" fillId="0" borderId="25" xfId="0" applyFont="1" applyBorder="1" applyAlignment="1">
      <alignment horizontal="left" vertical="center"/>
    </xf>
    <xf numFmtId="0" fontId="6" fillId="0" borderId="9" xfId="0" quotePrefix="1" applyFont="1" applyBorder="1" applyAlignment="1">
      <alignment horizontal="left" vertical="center"/>
    </xf>
    <xf numFmtId="0" fontId="6" fillId="0" borderId="25" xfId="0" quotePrefix="1" applyFont="1" applyBorder="1" applyAlignment="1">
      <alignment horizontal="left" vertical="center"/>
    </xf>
    <xf numFmtId="0" fontId="6" fillId="0" borderId="10" xfId="0" quotePrefix="1" applyFont="1" applyBorder="1" applyAlignment="1">
      <alignment horizontal="left" vertical="center"/>
    </xf>
    <xf numFmtId="0" fontId="6" fillId="0" borderId="28" xfId="0" quotePrefix="1" applyFont="1" applyBorder="1" applyAlignment="1">
      <alignment horizontal="left" vertical="center"/>
    </xf>
    <xf numFmtId="0" fontId="6" fillId="0" borderId="8" xfId="0" applyFont="1" applyBorder="1" applyAlignment="1">
      <alignment horizontal="left" vertical="center"/>
    </xf>
    <xf numFmtId="0" fontId="6" fillId="0" borderId="26" xfId="0" applyFont="1" applyBorder="1" applyAlignment="1">
      <alignment horizontal="left" vertical="center"/>
    </xf>
    <xf numFmtId="0" fontId="6" fillId="0" borderId="17" xfId="0" quotePrefix="1" applyFont="1" applyBorder="1" applyAlignment="1">
      <alignment horizontal="left" vertical="center"/>
    </xf>
    <xf numFmtId="0" fontId="6" fillId="0" borderId="27" xfId="0" quotePrefix="1" applyFont="1" applyBorder="1" applyAlignment="1">
      <alignment horizontal="left" vertical="center"/>
    </xf>
    <xf numFmtId="0" fontId="0" fillId="0" borderId="11" xfId="0" applyBorder="1"/>
    <xf numFmtId="0" fontId="0" fillId="0" borderId="24" xfId="0" applyBorder="1"/>
    <xf numFmtId="0" fontId="5" fillId="4" borderId="12" xfId="0" applyFont="1" applyFill="1" applyBorder="1" applyAlignment="1">
      <alignment horizontal="left" vertical="center" wrapText="1" indent="1"/>
    </xf>
    <xf numFmtId="0" fontId="3" fillId="2" borderId="14"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30" xfId="0" applyFont="1" applyFill="1" applyBorder="1" applyAlignment="1" applyProtection="1">
      <alignment horizontal="left" vertical="top" wrapText="1"/>
      <protection locked="0"/>
    </xf>
    <xf numFmtId="0" fontId="6" fillId="0" borderId="8" xfId="0" quotePrefix="1" applyFont="1" applyBorder="1" applyAlignment="1">
      <alignment horizontal="left" vertical="center"/>
    </xf>
    <xf numFmtId="0" fontId="6" fillId="0" borderId="26" xfId="0" quotePrefix="1" applyFont="1" applyBorder="1" applyAlignment="1">
      <alignment horizontal="left" vertical="center"/>
    </xf>
    <xf numFmtId="0" fontId="12" fillId="0" borderId="18" xfId="0" applyFont="1" applyBorder="1" applyAlignment="1">
      <alignment horizontal="left" vertical="center"/>
    </xf>
    <xf numFmtId="0" fontId="12" fillId="0" borderId="27" xfId="0" applyFont="1" applyBorder="1" applyAlignment="1">
      <alignment horizontal="left" vertical="center"/>
    </xf>
    <xf numFmtId="0" fontId="3" fillId="5" borderId="17"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6" fillId="5" borderId="27"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27"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2" fillId="0" borderId="29" xfId="0" applyFont="1" applyBorder="1" applyAlignment="1">
      <alignment horizontal="left" vertical="center" wrapText="1"/>
    </xf>
    <xf numFmtId="0" fontId="12" fillId="0" borderId="1" xfId="0" applyFont="1" applyBorder="1" applyAlignment="1">
      <alignment horizontal="left" vertical="center" wrapText="1"/>
    </xf>
    <xf numFmtId="0" fontId="12" fillId="0" borderId="14" xfId="0" applyFont="1" applyBorder="1" applyAlignment="1">
      <alignment horizontal="left" vertical="center" wrapText="1"/>
    </xf>
    <xf numFmtId="0" fontId="12" fillId="0" borderId="30" xfId="0" applyFont="1" applyBorder="1" applyAlignment="1">
      <alignment horizontal="left" vertical="center" wrapText="1"/>
    </xf>
    <xf numFmtId="166" fontId="3" fillId="0" borderId="17" xfId="0" applyNumberFormat="1" applyFont="1" applyBorder="1" applyAlignment="1">
      <alignment horizontal="left" vertical="center"/>
    </xf>
    <xf numFmtId="0" fontId="12" fillId="0" borderId="0" xfId="0" applyFont="1" applyAlignment="1">
      <alignment horizontal="left" vertical="center" wrapText="1"/>
    </xf>
    <xf numFmtId="0" fontId="3" fillId="0" borderId="17"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3" fillId="0" borderId="23" xfId="0" applyFont="1" applyBorder="1" applyAlignment="1">
      <alignment horizontal="left" vertical="top" wrapText="1"/>
    </xf>
    <xf numFmtId="0" fontId="3" fillId="0" borderId="11" xfId="0" applyFont="1" applyBorder="1" applyAlignment="1">
      <alignment horizontal="left" vertical="top" wrapText="1"/>
    </xf>
    <xf numFmtId="0" fontId="3" fillId="0" borderId="24"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27" xfId="0" applyFont="1" applyBorder="1" applyAlignment="1">
      <alignment horizontal="left" vertical="top" wrapText="1"/>
    </xf>
    <xf numFmtId="0" fontId="3" fillId="6" borderId="29" xfId="0" applyFont="1" applyFill="1" applyBorder="1" applyAlignment="1">
      <alignment horizontal="left" vertical="top" wrapText="1"/>
    </xf>
    <xf numFmtId="0" fontId="6" fillId="6" borderId="0" xfId="0" applyFont="1" applyFill="1" applyAlignment="1">
      <alignment horizontal="left" vertical="top" wrapText="1"/>
    </xf>
    <xf numFmtId="0" fontId="6" fillId="6" borderId="1" xfId="0" applyFont="1" applyFill="1" applyBorder="1" applyAlignment="1">
      <alignment horizontal="left" vertical="top" wrapText="1"/>
    </xf>
    <xf numFmtId="0" fontId="6" fillId="0" borderId="11" xfId="0" applyFont="1" applyBorder="1" applyAlignment="1">
      <alignment horizontal="left" vertical="top" wrapText="1"/>
    </xf>
    <xf numFmtId="0" fontId="6" fillId="0" borderId="24" xfId="0" applyFont="1" applyBorder="1" applyAlignment="1">
      <alignment horizontal="left" vertical="top" wrapText="1"/>
    </xf>
    <xf numFmtId="0" fontId="3" fillId="0" borderId="0" xfId="0" applyFont="1" applyAlignment="1">
      <alignment horizontal="left" vertical="center" wrapText="1"/>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2" borderId="17" xfId="0" applyFont="1" applyFill="1" applyBorder="1" applyAlignment="1" applyProtection="1">
      <alignment horizontal="left" vertical="top" wrapText="1"/>
      <protection locked="0"/>
    </xf>
    <xf numFmtId="0" fontId="3" fillId="2" borderId="18" xfId="0" applyFont="1" applyFill="1" applyBorder="1" applyAlignment="1" applyProtection="1">
      <alignment horizontal="left" vertical="top" wrapText="1"/>
      <protection locked="0"/>
    </xf>
    <xf numFmtId="0" fontId="3" fillId="2" borderId="27" xfId="0" applyFont="1" applyFill="1" applyBorder="1" applyAlignment="1" applyProtection="1">
      <alignment horizontal="left" vertical="top" wrapText="1"/>
      <protection locked="0"/>
    </xf>
  </cellXfs>
  <cellStyles count="2">
    <cellStyle name="Euro" xfId="1" xr:uid="{00000000-0005-0000-0000-000000000000}"/>
    <cellStyle name="Standard" xfId="0" builtinId="0"/>
  </cellStyles>
  <dxfs count="5">
    <dxf>
      <font>
        <condense val="0"/>
        <extend val="0"/>
        <color indexed="9"/>
      </font>
    </dxf>
    <dxf>
      <font>
        <condense val="0"/>
        <extend val="0"/>
        <color indexed="9"/>
      </font>
    </dxf>
    <dxf>
      <fill>
        <patternFill>
          <bgColor rgb="FFFF0000"/>
        </patternFill>
      </fill>
    </dxf>
    <dxf>
      <font>
        <color theme="0"/>
      </font>
      <fill>
        <patternFill>
          <bgColor theme="0"/>
        </patternFill>
      </fill>
    </dxf>
    <dxf>
      <font>
        <b val="0"/>
        <i val="0"/>
        <color rgb="FFFF000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115</xdr:row>
      <xdr:rowOff>819150</xdr:rowOff>
    </xdr:from>
    <xdr:to>
      <xdr:col>2</xdr:col>
      <xdr:colOff>1571625</xdr:colOff>
      <xdr:row>115</xdr:row>
      <xdr:rowOff>1257300</xdr:rowOff>
    </xdr:to>
    <xdr:sp macro="" textlink="">
      <xdr:nvSpPr>
        <xdr:cNvPr id="3080" name="Rectangle 8">
          <a:extLst>
            <a:ext uri="{FF2B5EF4-FFF2-40B4-BE49-F238E27FC236}">
              <a16:creationId xmlns:a16="http://schemas.microsoft.com/office/drawing/2014/main" id="{00000000-0008-0000-0000-0000080C0000}"/>
            </a:ext>
          </a:extLst>
        </xdr:cNvPr>
        <xdr:cNvSpPr>
          <a:spLocks noChangeArrowheads="1"/>
        </xdr:cNvSpPr>
      </xdr:nvSpPr>
      <xdr:spPr bwMode="auto">
        <a:xfrm>
          <a:off x="19050" y="27917775"/>
          <a:ext cx="2085975"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a:t>
          </a:r>
        </a:p>
        <a:p>
          <a:pPr algn="ctr" rtl="0">
            <a:defRPr sz="1000"/>
          </a:pPr>
          <a:r>
            <a:rPr lang="de-AT" sz="800" b="0" i="0" u="none" strike="noStrike" baseline="0">
              <a:solidFill>
                <a:srgbClr val="000000"/>
              </a:solidFill>
              <a:latin typeface="Arial"/>
              <a:cs typeface="Arial"/>
            </a:rPr>
            <a:t>Ort, Datum</a:t>
          </a:r>
        </a:p>
      </xdr:txBody>
    </xdr:sp>
    <xdr:clientData/>
  </xdr:twoCellAnchor>
  <xdr:twoCellAnchor>
    <xdr:from>
      <xdr:col>2</xdr:col>
      <xdr:colOff>1562100</xdr:colOff>
      <xdr:row>115</xdr:row>
      <xdr:rowOff>438150</xdr:rowOff>
    </xdr:from>
    <xdr:to>
      <xdr:col>6</xdr:col>
      <xdr:colOff>352425</xdr:colOff>
      <xdr:row>115</xdr:row>
      <xdr:rowOff>876300</xdr:rowOff>
    </xdr:to>
    <xdr:sp macro="" textlink="">
      <xdr:nvSpPr>
        <xdr:cNvPr id="3081" name="Rectangle 9">
          <a:extLst>
            <a:ext uri="{FF2B5EF4-FFF2-40B4-BE49-F238E27FC236}">
              <a16:creationId xmlns:a16="http://schemas.microsoft.com/office/drawing/2014/main" id="{00000000-0008-0000-0000-0000090C0000}"/>
            </a:ext>
          </a:extLst>
        </xdr:cNvPr>
        <xdr:cNvSpPr>
          <a:spLocks noChangeArrowheads="1"/>
        </xdr:cNvSpPr>
      </xdr:nvSpPr>
      <xdr:spPr bwMode="auto">
        <a:xfrm>
          <a:off x="2095500" y="27536775"/>
          <a:ext cx="3419475"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          ...............................</a:t>
          </a:r>
        </a:p>
        <a:p>
          <a:pPr algn="ctr" rtl="0">
            <a:defRPr sz="1000"/>
          </a:pPr>
          <a:r>
            <a:rPr lang="de-AT" sz="800" b="0" i="0" u="none" strike="noStrike" baseline="0">
              <a:solidFill>
                <a:srgbClr val="000000"/>
              </a:solidFill>
              <a:latin typeface="Arial"/>
              <a:cs typeface="Arial"/>
            </a:rPr>
            <a:t>Rechtsgültige Unterfertigung, Vereins- bzw. Firmenstempel</a:t>
          </a:r>
        </a:p>
      </xdr:txBody>
    </xdr:sp>
    <xdr:clientData/>
  </xdr:twoCellAnchor>
  <xdr:twoCellAnchor>
    <xdr:from>
      <xdr:col>2</xdr:col>
      <xdr:colOff>1685925</xdr:colOff>
      <xdr:row>115</xdr:row>
      <xdr:rowOff>1085850</xdr:rowOff>
    </xdr:from>
    <xdr:to>
      <xdr:col>6</xdr:col>
      <xdr:colOff>238125</xdr:colOff>
      <xdr:row>115</xdr:row>
      <xdr:rowOff>1447800</xdr:rowOff>
    </xdr:to>
    <xdr:sp macro="" textlink="">
      <xdr:nvSpPr>
        <xdr:cNvPr id="3082" name="Rectangle 10">
          <a:extLst>
            <a:ext uri="{FF2B5EF4-FFF2-40B4-BE49-F238E27FC236}">
              <a16:creationId xmlns:a16="http://schemas.microsoft.com/office/drawing/2014/main" id="{00000000-0008-0000-0000-00000A0C0000}"/>
            </a:ext>
          </a:extLst>
        </xdr:cNvPr>
        <xdr:cNvSpPr>
          <a:spLocks noChangeArrowheads="1"/>
        </xdr:cNvSpPr>
      </xdr:nvSpPr>
      <xdr:spPr bwMode="auto">
        <a:xfrm>
          <a:off x="2219325" y="28184475"/>
          <a:ext cx="3181350" cy="361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          ................................</a:t>
          </a:r>
        </a:p>
        <a:p>
          <a:pPr algn="ctr" rtl="0">
            <a:defRPr sz="1000"/>
          </a:pPr>
          <a:r>
            <a:rPr lang="de-AT" sz="800" b="0" i="0" u="none" strike="noStrike" baseline="0">
              <a:solidFill>
                <a:srgbClr val="000000"/>
              </a:solidFill>
              <a:latin typeface="Arial"/>
              <a:cs typeface="Arial"/>
            </a:rPr>
            <a:t>Unterfertiger (Name/n und Funktion/en in Blockbuchstaben)</a:t>
          </a:r>
        </a:p>
      </xdr:txBody>
    </xdr:sp>
    <xdr:clientData/>
  </xdr:twoCellAnchor>
  <xdr:twoCellAnchor>
    <xdr:from>
      <xdr:col>0</xdr:col>
      <xdr:colOff>47625</xdr:colOff>
      <xdr:row>122</xdr:row>
      <xdr:rowOff>435927</xdr:rowOff>
    </xdr:from>
    <xdr:to>
      <xdr:col>6</xdr:col>
      <xdr:colOff>466725</xdr:colOff>
      <xdr:row>122</xdr:row>
      <xdr:rowOff>759777</xdr:rowOff>
    </xdr:to>
    <xdr:sp macro="" textlink="">
      <xdr:nvSpPr>
        <xdr:cNvPr id="6" name="Rectangle 42">
          <a:extLst>
            <a:ext uri="{FF2B5EF4-FFF2-40B4-BE49-F238E27FC236}">
              <a16:creationId xmlns:a16="http://schemas.microsoft.com/office/drawing/2014/main" id="{00000000-0008-0000-0000-000006000000}"/>
            </a:ext>
          </a:extLst>
        </xdr:cNvPr>
        <xdr:cNvSpPr>
          <a:spLocks noChangeArrowheads="1"/>
        </xdr:cNvSpPr>
      </xdr:nvSpPr>
      <xdr:spPr bwMode="auto">
        <a:xfrm>
          <a:off x="47625" y="34892615"/>
          <a:ext cx="5586413" cy="3238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l" rtl="0">
            <a:defRPr sz="1000"/>
          </a:pPr>
          <a:r>
            <a:rPr lang="de-AT" sz="1000" b="0" i="0" u="none" strike="noStrike" baseline="0">
              <a:solidFill>
                <a:srgbClr val="000000"/>
              </a:solidFill>
              <a:latin typeface="Arial"/>
              <a:cs typeface="Arial"/>
            </a:rPr>
            <a:t>       ...........................................              .......................................                ....................................</a:t>
          </a:r>
        </a:p>
        <a:p>
          <a:pPr algn="l" rtl="0">
            <a:defRPr sz="1000"/>
          </a:pPr>
          <a:r>
            <a:rPr lang="de-AT" sz="800" b="0" i="0" u="none" strike="noStrike" baseline="0">
              <a:solidFill>
                <a:srgbClr val="000000"/>
              </a:solidFill>
              <a:latin typeface="Arial"/>
              <a:cs typeface="Arial"/>
            </a:rPr>
            <a:t>               Name in Blockbuchstaben                                        Unterschrift                                                  Datum</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4"/>
  <sheetViews>
    <sheetView showGridLines="0" tabSelected="1" zoomScale="120" zoomScaleNormal="120" workbookViewId="0"/>
  </sheetViews>
  <sheetFormatPr baseColWidth="10" defaultColWidth="0" defaultRowHeight="12.65" zeroHeight="1" x14ac:dyDescent="0.3"/>
  <cols>
    <col min="1" max="2" width="4" style="16" customWidth="1"/>
    <col min="3" max="3" width="41.25" style="16" customWidth="1"/>
    <col min="4" max="5" width="10.75" style="16" customWidth="1"/>
    <col min="6" max="6" width="7.83203125" style="16" customWidth="1"/>
    <col min="7" max="7" width="6.75" style="21" customWidth="1"/>
    <col min="8" max="8" width="1.58203125" style="16" customWidth="1"/>
    <col min="9" max="16384" width="11.58203125" style="16" hidden="1"/>
  </cols>
  <sheetData>
    <row r="1" spans="1:9" x14ac:dyDescent="0.3">
      <c r="A1" s="90"/>
      <c r="B1" s="90"/>
      <c r="C1" s="90"/>
      <c r="G1" s="89" t="s">
        <v>96</v>
      </c>
    </row>
    <row r="2" spans="1:9" ht="30.05" customHeight="1" x14ac:dyDescent="0.3">
      <c r="A2" s="71" t="s">
        <v>56</v>
      </c>
      <c r="B2" s="14"/>
      <c r="C2" s="15"/>
      <c r="E2" s="123">
        <v>45992</v>
      </c>
      <c r="F2" s="123"/>
      <c r="G2" s="123"/>
    </row>
    <row r="3" spans="1:9" ht="18" customHeight="1" x14ac:dyDescent="0.3">
      <c r="A3" s="11"/>
      <c r="B3" s="17" t="s">
        <v>28</v>
      </c>
      <c r="G3" s="122" t="str">
        <f>IF(G1="Land OÖ; Abteilung Soziales","SO",IF(G1="Land OÖ; Abteilung Gesundheit","GES",IF(G1="Land OÖ; Abteilung Kinder- und Jugendhilfe","KJH")))</f>
        <v>SO</v>
      </c>
    </row>
    <row r="4" spans="1:9" ht="7.95" customHeight="1" x14ac:dyDescent="0.3">
      <c r="A4" s="18"/>
      <c r="B4" s="17"/>
    </row>
    <row r="5" spans="1:9" ht="18" customHeight="1" x14ac:dyDescent="0.3">
      <c r="A5" s="11"/>
      <c r="B5" s="17" t="s">
        <v>29</v>
      </c>
      <c r="D5" s="15"/>
      <c r="E5" s="15"/>
      <c r="F5" s="15"/>
      <c r="G5" s="15"/>
    </row>
    <row r="6" spans="1:9" ht="14.3" customHeight="1" thickBot="1" x14ac:dyDescent="0.35"/>
    <row r="7" spans="1:9" ht="25.5" customHeight="1" thickBot="1" x14ac:dyDescent="0.35">
      <c r="A7" s="124" t="s">
        <v>95</v>
      </c>
      <c r="B7" s="125"/>
      <c r="C7" s="125"/>
      <c r="D7" s="125"/>
      <c r="E7" s="125"/>
      <c r="F7" s="125"/>
      <c r="G7" s="125"/>
      <c r="H7" s="125"/>
      <c r="I7" s="126"/>
    </row>
    <row r="8" spans="1:9" ht="14.3" customHeight="1" x14ac:dyDescent="0.3"/>
    <row r="9" spans="1:9" ht="24" customHeight="1" x14ac:dyDescent="0.3">
      <c r="A9" s="134" t="s">
        <v>74</v>
      </c>
      <c r="B9" s="134"/>
      <c r="C9" s="134"/>
      <c r="D9" s="134"/>
      <c r="E9" s="134"/>
      <c r="F9" s="134"/>
      <c r="G9" s="134"/>
    </row>
    <row r="10" spans="1:9" ht="15" customHeight="1" x14ac:dyDescent="0.3">
      <c r="A10" s="19"/>
      <c r="B10" s="19"/>
      <c r="C10" s="20"/>
      <c r="D10" s="20"/>
      <c r="E10" s="20"/>
    </row>
    <row r="11" spans="1:9" ht="14.15" customHeight="1" x14ac:dyDescent="0.3">
      <c r="A11" s="138" t="str">
        <f>CONCATENATE("Aktenzahl ",G3,":")</f>
        <v>Aktenzahl SO:</v>
      </c>
      <c r="B11" s="139"/>
      <c r="C11" s="139"/>
      <c r="D11" s="140"/>
      <c r="E11" s="141"/>
      <c r="F11" s="141"/>
      <c r="G11" s="142"/>
    </row>
    <row r="12" spans="1:9" ht="14.15" customHeight="1" x14ac:dyDescent="0.3">
      <c r="A12" s="143" t="s">
        <v>77</v>
      </c>
      <c r="B12" s="144"/>
      <c r="C12" s="144"/>
      <c r="D12" s="130"/>
      <c r="E12" s="130"/>
      <c r="F12" s="130"/>
      <c r="G12" s="130"/>
    </row>
    <row r="13" spans="1:9" ht="14.15" customHeight="1" x14ac:dyDescent="0.3">
      <c r="A13" s="135" t="s">
        <v>78</v>
      </c>
      <c r="B13" s="136"/>
      <c r="C13" s="137"/>
      <c r="D13" s="130"/>
      <c r="E13" s="130"/>
      <c r="F13" s="130"/>
      <c r="G13" s="130"/>
    </row>
    <row r="14" spans="1:9" ht="14.15" customHeight="1" x14ac:dyDescent="0.3">
      <c r="A14" s="135" t="s">
        <v>21</v>
      </c>
      <c r="B14" s="136"/>
      <c r="C14" s="137"/>
      <c r="D14" s="130"/>
      <c r="E14" s="130"/>
      <c r="F14" s="130"/>
      <c r="G14" s="130"/>
    </row>
    <row r="15" spans="1:9" ht="14.15" customHeight="1" x14ac:dyDescent="0.3">
      <c r="A15" s="135" t="s">
        <v>44</v>
      </c>
      <c r="B15" s="136"/>
      <c r="C15" s="137"/>
      <c r="D15" s="130"/>
      <c r="E15" s="130"/>
      <c r="F15" s="130"/>
      <c r="G15" s="130"/>
    </row>
    <row r="16" spans="1:9" ht="14.15" customHeight="1" x14ac:dyDescent="0.3">
      <c r="A16" s="135" t="s">
        <v>32</v>
      </c>
      <c r="B16" s="136"/>
      <c r="C16" s="137"/>
      <c r="D16" s="130"/>
      <c r="E16" s="130"/>
      <c r="F16" s="130"/>
      <c r="G16" s="130"/>
    </row>
    <row r="17" spans="1:7" ht="14.15" customHeight="1" x14ac:dyDescent="0.3">
      <c r="A17" s="135" t="s">
        <v>45</v>
      </c>
      <c r="B17" s="136"/>
      <c r="C17" s="137"/>
      <c r="D17" s="130"/>
      <c r="E17" s="130"/>
      <c r="F17" s="130"/>
      <c r="G17" s="130"/>
    </row>
    <row r="18" spans="1:7" ht="14.15" customHeight="1" x14ac:dyDescent="0.3">
      <c r="A18" s="135" t="s">
        <v>33</v>
      </c>
      <c r="B18" s="136"/>
      <c r="C18" s="137"/>
      <c r="D18" s="130"/>
      <c r="E18" s="130"/>
      <c r="F18" s="130"/>
      <c r="G18" s="130"/>
    </row>
    <row r="19" spans="1:7" ht="14.15" customHeight="1" x14ac:dyDescent="0.3">
      <c r="A19" s="127" t="s">
        <v>79</v>
      </c>
      <c r="B19" s="128"/>
      <c r="C19" s="129"/>
      <c r="D19" s="130"/>
      <c r="E19" s="130"/>
      <c r="F19" s="130"/>
      <c r="G19" s="130"/>
    </row>
    <row r="20" spans="1:7" ht="14.15" customHeight="1" x14ac:dyDescent="0.3">
      <c r="A20" s="131" t="s">
        <v>80</v>
      </c>
      <c r="B20" s="132"/>
      <c r="C20" s="133"/>
      <c r="D20" s="130"/>
      <c r="E20" s="130"/>
      <c r="F20" s="130"/>
      <c r="G20" s="130"/>
    </row>
    <row r="21" spans="1:7" ht="20.100000000000001" customHeight="1" x14ac:dyDescent="0.3">
      <c r="A21" s="23"/>
      <c r="B21" s="23"/>
      <c r="C21" s="23"/>
      <c r="D21" s="23"/>
      <c r="E21" s="23"/>
      <c r="F21" s="23"/>
    </row>
    <row r="22" spans="1:7" ht="24" customHeight="1" x14ac:dyDescent="0.3">
      <c r="A22" s="134" t="s">
        <v>53</v>
      </c>
      <c r="B22" s="134"/>
      <c r="C22" s="134"/>
      <c r="D22" s="134"/>
      <c r="E22" s="134"/>
      <c r="F22" s="134"/>
      <c r="G22" s="134"/>
    </row>
    <row r="23" spans="1:7" ht="15" customHeight="1" x14ac:dyDescent="0.3">
      <c r="A23" s="23"/>
      <c r="B23" s="23"/>
      <c r="C23" s="23"/>
      <c r="D23" s="23"/>
      <c r="E23" s="23"/>
      <c r="F23" s="23"/>
    </row>
    <row r="24" spans="1:7" ht="37.200000000000003" customHeight="1" x14ac:dyDescent="0.3">
      <c r="A24" s="135" t="s">
        <v>30</v>
      </c>
      <c r="B24" s="136"/>
      <c r="C24" s="137"/>
      <c r="D24" s="145"/>
      <c r="E24" s="145"/>
      <c r="F24" s="145"/>
      <c r="G24" s="146"/>
    </row>
    <row r="25" spans="1:7" ht="15" customHeight="1" x14ac:dyDescent="0.3">
      <c r="A25" s="135" t="s">
        <v>54</v>
      </c>
      <c r="B25" s="136"/>
      <c r="C25" s="137"/>
      <c r="D25" s="145"/>
      <c r="E25" s="145"/>
      <c r="F25" s="145"/>
      <c r="G25" s="146"/>
    </row>
    <row r="26" spans="1:7" ht="15" customHeight="1" x14ac:dyDescent="0.3">
      <c r="A26" s="143" t="s">
        <v>55</v>
      </c>
      <c r="B26" s="159"/>
      <c r="C26" s="159"/>
      <c r="D26" s="159"/>
      <c r="E26" s="159"/>
      <c r="F26" s="159"/>
      <c r="G26" s="160"/>
    </row>
    <row r="27" spans="1:7" ht="72" customHeight="1" x14ac:dyDescent="0.3">
      <c r="A27" s="162"/>
      <c r="B27" s="163"/>
      <c r="C27" s="163"/>
      <c r="D27" s="163"/>
      <c r="E27" s="163"/>
      <c r="F27" s="163"/>
      <c r="G27" s="164"/>
    </row>
    <row r="28" spans="1:7" ht="15" customHeight="1" x14ac:dyDescent="0.3">
      <c r="A28" s="167"/>
      <c r="B28" s="167"/>
      <c r="C28" s="168"/>
      <c r="D28" s="87" t="s">
        <v>51</v>
      </c>
      <c r="E28" s="87" t="s">
        <v>52</v>
      </c>
      <c r="F28" s="48" t="s">
        <v>35</v>
      </c>
      <c r="G28" s="48" t="s">
        <v>36</v>
      </c>
    </row>
    <row r="29" spans="1:7" ht="13" customHeight="1" x14ac:dyDescent="0.3">
      <c r="A29" s="175" t="s">
        <v>65</v>
      </c>
      <c r="B29" s="176"/>
      <c r="C29" s="44" t="s">
        <v>66</v>
      </c>
      <c r="D29" s="39"/>
      <c r="E29" s="39"/>
      <c r="F29" s="49">
        <f t="shared" ref="F29:F34" si="0">E29-D29</f>
        <v>0</v>
      </c>
      <c r="G29" s="50" t="str">
        <f t="shared" ref="G29:G34" si="1">IF(ISERROR(F29/D29),"",F29/D29)</f>
        <v/>
      </c>
    </row>
    <row r="30" spans="1:7" ht="13" customHeight="1" x14ac:dyDescent="0.3">
      <c r="A30" s="177"/>
      <c r="B30" s="178"/>
      <c r="C30" s="40" t="s">
        <v>86</v>
      </c>
      <c r="D30" s="41"/>
      <c r="E30" s="41"/>
      <c r="F30" s="51">
        <f t="shared" si="0"/>
        <v>0</v>
      </c>
      <c r="G30" s="52" t="str">
        <f t="shared" si="1"/>
        <v/>
      </c>
    </row>
    <row r="31" spans="1:7" ht="13" customHeight="1" x14ac:dyDescent="0.3">
      <c r="A31" s="179"/>
      <c r="B31" s="180"/>
      <c r="C31" s="42" t="s">
        <v>67</v>
      </c>
      <c r="D31" s="43">
        <f>SUM(D29:D30)</f>
        <v>0</v>
      </c>
      <c r="E31" s="43">
        <f>SUM(E29:E30)</f>
        <v>0</v>
      </c>
      <c r="F31" s="53">
        <f t="shared" si="0"/>
        <v>0</v>
      </c>
      <c r="G31" s="54" t="str">
        <f t="shared" si="1"/>
        <v/>
      </c>
    </row>
    <row r="32" spans="1:7" ht="13" customHeight="1" x14ac:dyDescent="0.3">
      <c r="A32" s="175" t="s">
        <v>68</v>
      </c>
      <c r="B32" s="176"/>
      <c r="C32" s="44" t="s">
        <v>66</v>
      </c>
      <c r="D32" s="46"/>
      <c r="E32" s="46"/>
      <c r="F32" s="49">
        <f t="shared" si="0"/>
        <v>0</v>
      </c>
      <c r="G32" s="50" t="str">
        <f t="shared" si="1"/>
        <v/>
      </c>
    </row>
    <row r="33" spans="1:7" ht="13" customHeight="1" x14ac:dyDescent="0.3">
      <c r="A33" s="177"/>
      <c r="B33" s="178"/>
      <c r="C33" s="40" t="s">
        <v>86</v>
      </c>
      <c r="D33" s="47"/>
      <c r="E33" s="47"/>
      <c r="F33" s="51">
        <f t="shared" si="0"/>
        <v>0</v>
      </c>
      <c r="G33" s="52" t="str">
        <f t="shared" si="1"/>
        <v/>
      </c>
    </row>
    <row r="34" spans="1:7" ht="13" customHeight="1" x14ac:dyDescent="0.3">
      <c r="A34" s="179"/>
      <c r="B34" s="180"/>
      <c r="C34" s="42" t="s">
        <v>67</v>
      </c>
      <c r="D34" s="45">
        <f>SUM(D32:D33)</f>
        <v>0</v>
      </c>
      <c r="E34" s="45">
        <f>SUM(E32:E33)</f>
        <v>0</v>
      </c>
      <c r="F34" s="53">
        <f t="shared" si="0"/>
        <v>0</v>
      </c>
      <c r="G34" s="54" t="str">
        <f t="shared" si="1"/>
        <v/>
      </c>
    </row>
    <row r="35" spans="1:7" ht="20.100000000000001" customHeight="1" x14ac:dyDescent="0.3">
      <c r="A35" s="23"/>
      <c r="B35" s="23"/>
      <c r="C35" s="23"/>
      <c r="D35" s="23"/>
      <c r="E35" s="23"/>
      <c r="F35" s="23"/>
    </row>
    <row r="36" spans="1:7" ht="24" customHeight="1" x14ac:dyDescent="0.3">
      <c r="A36" s="134" t="s">
        <v>76</v>
      </c>
      <c r="B36" s="134"/>
      <c r="C36" s="134"/>
      <c r="D36" s="134"/>
      <c r="E36" s="134"/>
      <c r="F36" s="134"/>
      <c r="G36" s="134"/>
    </row>
    <row r="37" spans="1:7" ht="15" customHeight="1" x14ac:dyDescent="0.2">
      <c r="A37" s="27"/>
      <c r="B37" s="27"/>
      <c r="C37" s="27"/>
      <c r="D37" s="27"/>
      <c r="E37" s="27"/>
      <c r="F37" s="27"/>
      <c r="G37" s="22"/>
    </row>
    <row r="38" spans="1:7" ht="15" customHeight="1" x14ac:dyDescent="0.3">
      <c r="A38" s="27" t="s">
        <v>98</v>
      </c>
      <c r="B38" s="27"/>
      <c r="C38" s="27"/>
      <c r="D38" s="31" t="s">
        <v>37</v>
      </c>
      <c r="E38" s="31" t="s">
        <v>38</v>
      </c>
      <c r="F38" s="48" t="s">
        <v>35</v>
      </c>
      <c r="G38" s="48" t="s">
        <v>36</v>
      </c>
    </row>
    <row r="39" spans="1:7" ht="15" customHeight="1" x14ac:dyDescent="0.3">
      <c r="A39" s="181" t="str">
        <f>G1</f>
        <v>Land OÖ; Abteilung Soziales</v>
      </c>
      <c r="B39" s="136"/>
      <c r="C39" s="137"/>
      <c r="D39" s="12"/>
      <c r="E39" s="12"/>
      <c r="F39" s="55">
        <f>E39-D39</f>
        <v>0</v>
      </c>
      <c r="G39" s="56" t="str">
        <f>IF(ISERROR(F39/D39),"",F39/D39)</f>
        <v/>
      </c>
    </row>
    <row r="40" spans="1:7" ht="20.100000000000001" customHeight="1" x14ac:dyDescent="0.2">
      <c r="A40" s="27"/>
      <c r="B40" s="27"/>
      <c r="C40" s="28"/>
      <c r="D40" s="29"/>
      <c r="E40" s="29"/>
      <c r="F40" s="29"/>
      <c r="G40" s="24"/>
    </row>
    <row r="41" spans="1:7" ht="24" customHeight="1" x14ac:dyDescent="0.3">
      <c r="A41" s="134" t="s">
        <v>58</v>
      </c>
      <c r="B41" s="134"/>
      <c r="C41" s="134"/>
      <c r="D41" s="134"/>
      <c r="E41" s="134"/>
      <c r="F41" s="134"/>
      <c r="G41" s="134"/>
    </row>
    <row r="42" spans="1:7" ht="30.75" customHeight="1" x14ac:dyDescent="0.3">
      <c r="A42" s="182" t="s">
        <v>97</v>
      </c>
      <c r="B42" s="182"/>
      <c r="C42" s="182"/>
      <c r="D42" s="182"/>
      <c r="E42" s="182"/>
      <c r="F42" s="182"/>
      <c r="G42" s="182"/>
    </row>
    <row r="43" spans="1:7" x14ac:dyDescent="0.3">
      <c r="A43" s="69" t="s">
        <v>39</v>
      </c>
      <c r="B43" s="30"/>
      <c r="C43" s="1"/>
      <c r="D43" s="31" t="str">
        <f>D28</f>
        <v>PLAN</v>
      </c>
      <c r="E43" s="31" t="str">
        <f>E28</f>
        <v>IST</v>
      </c>
      <c r="F43" s="48" t="s">
        <v>35</v>
      </c>
      <c r="G43" s="48" t="s">
        <v>36</v>
      </c>
    </row>
    <row r="44" spans="1:7" x14ac:dyDescent="0.3">
      <c r="A44" s="157">
        <v>4093</v>
      </c>
      <c r="B44" s="158"/>
      <c r="C44" s="2" t="s">
        <v>15</v>
      </c>
      <c r="D44" s="91"/>
      <c r="E44" s="91"/>
      <c r="F44" s="92">
        <f t="shared" ref="F44:F60" si="2">E44-D44</f>
        <v>0</v>
      </c>
      <c r="G44" s="56" t="str">
        <f t="shared" ref="G44:G60" si="3">IF(ISERROR(F44/D44),"",F44/D44)</f>
        <v/>
      </c>
    </row>
    <row r="45" spans="1:7" x14ac:dyDescent="0.3">
      <c r="A45" s="157">
        <v>4091</v>
      </c>
      <c r="B45" s="158"/>
      <c r="C45" s="2" t="s">
        <v>14</v>
      </c>
      <c r="D45" s="91"/>
      <c r="E45" s="91"/>
      <c r="F45" s="92">
        <f t="shared" si="2"/>
        <v>0</v>
      </c>
      <c r="G45" s="56" t="str">
        <f t="shared" si="3"/>
        <v/>
      </c>
    </row>
    <row r="46" spans="1:7" x14ac:dyDescent="0.3">
      <c r="A46" s="165">
        <v>4100</v>
      </c>
      <c r="B46" s="166"/>
      <c r="C46" s="3" t="str">
        <f>CONCATENATE("Subvention Land OÖ; Abt. ",G3)</f>
        <v>Subvention Land OÖ; Abt. SO</v>
      </c>
      <c r="D46" s="93"/>
      <c r="E46" s="93"/>
      <c r="F46" s="94">
        <f t="shared" si="2"/>
        <v>0</v>
      </c>
      <c r="G46" s="50" t="str">
        <f t="shared" si="3"/>
        <v/>
      </c>
    </row>
    <row r="47" spans="1:7" x14ac:dyDescent="0.3">
      <c r="A47" s="151">
        <v>4101</v>
      </c>
      <c r="B47" s="152"/>
      <c r="C47" s="119" t="s">
        <v>99</v>
      </c>
      <c r="D47" s="95"/>
      <c r="E47" s="95"/>
      <c r="F47" s="96">
        <f t="shared" si="2"/>
        <v>0</v>
      </c>
      <c r="G47" s="52" t="str">
        <f t="shared" si="3"/>
        <v/>
      </c>
    </row>
    <row r="48" spans="1:7" x14ac:dyDescent="0.3">
      <c r="A48" s="151">
        <v>4110</v>
      </c>
      <c r="B48" s="152"/>
      <c r="C48" s="5" t="s">
        <v>16</v>
      </c>
      <c r="D48" s="95"/>
      <c r="E48" s="95"/>
      <c r="F48" s="96">
        <f t="shared" si="2"/>
        <v>0</v>
      </c>
      <c r="G48" s="52" t="str">
        <f t="shared" si="3"/>
        <v/>
      </c>
    </row>
    <row r="49" spans="1:7" x14ac:dyDescent="0.3">
      <c r="A49" s="151">
        <v>4120</v>
      </c>
      <c r="B49" s="152"/>
      <c r="C49" s="5" t="s">
        <v>17</v>
      </c>
      <c r="D49" s="95"/>
      <c r="E49" s="95"/>
      <c r="F49" s="96">
        <f t="shared" si="2"/>
        <v>0</v>
      </c>
      <c r="G49" s="52" t="str">
        <f t="shared" si="3"/>
        <v/>
      </c>
    </row>
    <row r="50" spans="1:7" x14ac:dyDescent="0.3">
      <c r="A50" s="151">
        <v>4130</v>
      </c>
      <c r="B50" s="152"/>
      <c r="C50" s="4" t="s">
        <v>18</v>
      </c>
      <c r="D50" s="95"/>
      <c r="E50" s="95"/>
      <c r="F50" s="96">
        <f t="shared" si="2"/>
        <v>0</v>
      </c>
      <c r="G50" s="52" t="str">
        <f t="shared" si="3"/>
        <v/>
      </c>
    </row>
    <row r="51" spans="1:7" x14ac:dyDescent="0.3">
      <c r="A51" s="151">
        <v>4140</v>
      </c>
      <c r="B51" s="152"/>
      <c r="C51" s="5" t="s">
        <v>19</v>
      </c>
      <c r="D51" s="95"/>
      <c r="E51" s="95"/>
      <c r="F51" s="96">
        <f t="shared" si="2"/>
        <v>0</v>
      </c>
      <c r="G51" s="52" t="str">
        <f t="shared" si="3"/>
        <v/>
      </c>
    </row>
    <row r="52" spans="1:7" x14ac:dyDescent="0.3">
      <c r="A52" s="151">
        <v>4150</v>
      </c>
      <c r="B52" s="152"/>
      <c r="C52" s="5" t="s">
        <v>20</v>
      </c>
      <c r="D52" s="95"/>
      <c r="E52" s="95"/>
      <c r="F52" s="96">
        <f t="shared" si="2"/>
        <v>0</v>
      </c>
      <c r="G52" s="52" t="str">
        <f t="shared" si="3"/>
        <v/>
      </c>
    </row>
    <row r="53" spans="1:7" x14ac:dyDescent="0.3">
      <c r="A53" s="151">
        <v>4160</v>
      </c>
      <c r="B53" s="152"/>
      <c r="C53" s="4" t="s">
        <v>22</v>
      </c>
      <c r="D53" s="95"/>
      <c r="E53" s="95"/>
      <c r="F53" s="96">
        <f t="shared" si="2"/>
        <v>0</v>
      </c>
      <c r="G53" s="52" t="str">
        <f t="shared" si="3"/>
        <v/>
      </c>
    </row>
    <row r="54" spans="1:7" x14ac:dyDescent="0.3">
      <c r="A54" s="153">
        <v>4221</v>
      </c>
      <c r="B54" s="154"/>
      <c r="C54" s="6" t="s">
        <v>23</v>
      </c>
      <c r="D54" s="97"/>
      <c r="E54" s="97"/>
      <c r="F54" s="98">
        <f t="shared" si="2"/>
        <v>0</v>
      </c>
      <c r="G54" s="54" t="str">
        <f t="shared" si="3"/>
        <v/>
      </c>
    </row>
    <row r="55" spans="1:7" x14ac:dyDescent="0.3">
      <c r="A55" s="165">
        <v>4300</v>
      </c>
      <c r="B55" s="166"/>
      <c r="C55" s="7" t="s">
        <v>73</v>
      </c>
      <c r="D55" s="99"/>
      <c r="E55" s="99"/>
      <c r="F55" s="100">
        <f t="shared" si="2"/>
        <v>0</v>
      </c>
      <c r="G55" s="57" t="str">
        <f t="shared" si="3"/>
        <v/>
      </c>
    </row>
    <row r="56" spans="1:7" x14ac:dyDescent="0.3">
      <c r="A56" s="151">
        <v>4301</v>
      </c>
      <c r="B56" s="152"/>
      <c r="C56" s="5" t="s">
        <v>25</v>
      </c>
      <c r="D56" s="95"/>
      <c r="E56" s="95"/>
      <c r="F56" s="96">
        <f t="shared" si="2"/>
        <v>0</v>
      </c>
      <c r="G56" s="52" t="str">
        <f t="shared" si="3"/>
        <v/>
      </c>
    </row>
    <row r="57" spans="1:7" x14ac:dyDescent="0.3">
      <c r="A57" s="151">
        <v>4002</v>
      </c>
      <c r="B57" s="152"/>
      <c r="C57" s="8" t="s">
        <v>26</v>
      </c>
      <c r="D57" s="101"/>
      <c r="E57" s="101"/>
      <c r="F57" s="102">
        <f t="shared" si="2"/>
        <v>0</v>
      </c>
      <c r="G57" s="58" t="str">
        <f t="shared" si="3"/>
        <v/>
      </c>
    </row>
    <row r="58" spans="1:7" x14ac:dyDescent="0.3">
      <c r="A58" s="151">
        <v>4003</v>
      </c>
      <c r="B58" s="152"/>
      <c r="C58" s="8" t="s">
        <v>34</v>
      </c>
      <c r="D58" s="101"/>
      <c r="E58" s="101"/>
      <c r="F58" s="102">
        <f t="shared" si="2"/>
        <v>0</v>
      </c>
      <c r="G58" s="58" t="str">
        <f t="shared" si="3"/>
        <v/>
      </c>
    </row>
    <row r="59" spans="1:7" x14ac:dyDescent="0.3">
      <c r="A59" s="153">
        <v>4600</v>
      </c>
      <c r="B59" s="154"/>
      <c r="C59" s="8" t="s">
        <v>24</v>
      </c>
      <c r="D59" s="101"/>
      <c r="E59" s="101"/>
      <c r="F59" s="102">
        <f t="shared" si="2"/>
        <v>0</v>
      </c>
      <c r="G59" s="58" t="str">
        <f t="shared" si="3"/>
        <v/>
      </c>
    </row>
    <row r="60" spans="1:7" ht="13.1" thickBot="1" x14ac:dyDescent="0.35">
      <c r="A60" s="62" t="s">
        <v>46</v>
      </c>
      <c r="B60" s="63"/>
      <c r="C60" s="64"/>
      <c r="D60" s="103">
        <f>SUM(D44:D59)</f>
        <v>0</v>
      </c>
      <c r="E60" s="103">
        <f>SUM(E44:E59)</f>
        <v>0</v>
      </c>
      <c r="F60" s="104">
        <f t="shared" si="2"/>
        <v>0</v>
      </c>
      <c r="G60" s="59" t="str">
        <f t="shared" si="3"/>
        <v/>
      </c>
    </row>
    <row r="61" spans="1:7" ht="15" customHeight="1" thickTop="1" x14ac:dyDescent="0.3">
      <c r="A61" s="9"/>
      <c r="B61" s="9"/>
      <c r="C61" s="9"/>
      <c r="D61" s="10"/>
      <c r="E61" s="10"/>
      <c r="F61" s="10"/>
      <c r="G61" s="26"/>
    </row>
    <row r="62" spans="1:7" x14ac:dyDescent="0.3">
      <c r="A62" s="69" t="s">
        <v>40</v>
      </c>
      <c r="B62" s="30"/>
      <c r="C62" s="1"/>
      <c r="D62" s="31" t="str">
        <f>D28</f>
        <v>PLAN</v>
      </c>
      <c r="E62" s="31" t="str">
        <f>E28</f>
        <v>IST</v>
      </c>
      <c r="F62" s="48" t="s">
        <v>35</v>
      </c>
      <c r="G62" s="48" t="s">
        <v>36</v>
      </c>
    </row>
    <row r="63" spans="1:7" x14ac:dyDescent="0.3">
      <c r="A63" s="155">
        <v>6010</v>
      </c>
      <c r="B63" s="156"/>
      <c r="C63" s="3" t="s">
        <v>60</v>
      </c>
      <c r="D63" s="105"/>
      <c r="E63" s="105"/>
      <c r="F63" s="106">
        <f t="shared" ref="F63:F106" si="4">E63-D63</f>
        <v>0</v>
      </c>
      <c r="G63" s="50" t="str">
        <f t="shared" ref="G63:G99" si="5">IF(ISERROR(F63/D63),"",F63/D63)</f>
        <v/>
      </c>
    </row>
    <row r="64" spans="1:7" x14ac:dyDescent="0.3">
      <c r="A64" s="149">
        <v>6011</v>
      </c>
      <c r="B64" s="150"/>
      <c r="C64" s="83" t="s">
        <v>91</v>
      </c>
      <c r="D64" s="107"/>
      <c r="E64" s="107"/>
      <c r="F64" s="108"/>
      <c r="G64" s="52"/>
    </row>
    <row r="65" spans="1:7" x14ac:dyDescent="0.3">
      <c r="A65" s="149">
        <v>6400</v>
      </c>
      <c r="B65" s="150"/>
      <c r="C65" s="5" t="s">
        <v>0</v>
      </c>
      <c r="D65" s="107"/>
      <c r="E65" s="107"/>
      <c r="F65" s="108">
        <f t="shared" si="4"/>
        <v>0</v>
      </c>
      <c r="G65" s="52" t="str">
        <f t="shared" si="5"/>
        <v/>
      </c>
    </row>
    <row r="66" spans="1:7" x14ac:dyDescent="0.3">
      <c r="A66" s="149">
        <v>6420</v>
      </c>
      <c r="B66" s="150"/>
      <c r="C66" s="83" t="s">
        <v>81</v>
      </c>
      <c r="D66" s="107"/>
      <c r="E66" s="107"/>
      <c r="F66" s="108">
        <f t="shared" si="4"/>
        <v>0</v>
      </c>
      <c r="G66" s="52" t="str">
        <f t="shared" si="5"/>
        <v/>
      </c>
    </row>
    <row r="67" spans="1:7" x14ac:dyDescent="0.3">
      <c r="A67" s="149">
        <v>6700</v>
      </c>
      <c r="B67" s="150"/>
      <c r="C67" s="5" t="s">
        <v>61</v>
      </c>
      <c r="D67" s="107"/>
      <c r="E67" s="107"/>
      <c r="F67" s="108">
        <f t="shared" si="4"/>
        <v>0</v>
      </c>
      <c r="G67" s="52" t="str">
        <f t="shared" si="5"/>
        <v/>
      </c>
    </row>
    <row r="68" spans="1:7" x14ac:dyDescent="0.3">
      <c r="A68" s="149">
        <v>6800</v>
      </c>
      <c r="B68" s="150"/>
      <c r="C68" s="5" t="s">
        <v>1</v>
      </c>
      <c r="D68" s="107"/>
      <c r="E68" s="107"/>
      <c r="F68" s="108">
        <f t="shared" si="4"/>
        <v>0</v>
      </c>
      <c r="G68" s="52" t="str">
        <f t="shared" si="5"/>
        <v/>
      </c>
    </row>
    <row r="69" spans="1:7" x14ac:dyDescent="0.3">
      <c r="A69" s="147">
        <v>6900</v>
      </c>
      <c r="B69" s="148"/>
      <c r="C69" s="6" t="s">
        <v>2</v>
      </c>
      <c r="D69" s="109"/>
      <c r="E69" s="109"/>
      <c r="F69" s="110">
        <f t="shared" si="4"/>
        <v>0</v>
      </c>
      <c r="G69" s="58" t="str">
        <f t="shared" si="5"/>
        <v/>
      </c>
    </row>
    <row r="70" spans="1:7" x14ac:dyDescent="0.3">
      <c r="A70" s="65" t="s">
        <v>41</v>
      </c>
      <c r="B70" s="66"/>
      <c r="C70" s="67"/>
      <c r="D70" s="111">
        <f>SUM(D63:D69)</f>
        <v>0</v>
      </c>
      <c r="E70" s="111">
        <f>SUM(E63:E69)</f>
        <v>0</v>
      </c>
      <c r="F70" s="112">
        <f t="shared" si="4"/>
        <v>0</v>
      </c>
      <c r="G70" s="60" t="str">
        <f t="shared" si="5"/>
        <v/>
      </c>
    </row>
    <row r="71" spans="1:7" x14ac:dyDescent="0.3">
      <c r="A71" s="155">
        <v>5100</v>
      </c>
      <c r="B71" s="156"/>
      <c r="C71" s="13" t="s">
        <v>3</v>
      </c>
      <c r="D71" s="105"/>
      <c r="E71" s="105"/>
      <c r="F71" s="106">
        <f t="shared" si="4"/>
        <v>0</v>
      </c>
      <c r="G71" s="50" t="str">
        <f t="shared" si="5"/>
        <v/>
      </c>
    </row>
    <row r="72" spans="1:7" x14ac:dyDescent="0.3">
      <c r="A72" s="149">
        <v>5200</v>
      </c>
      <c r="B72" s="150"/>
      <c r="C72" s="5" t="s">
        <v>69</v>
      </c>
      <c r="D72" s="107"/>
      <c r="E72" s="107"/>
      <c r="F72" s="108">
        <f t="shared" si="4"/>
        <v>0</v>
      </c>
      <c r="G72" s="52" t="str">
        <f t="shared" si="5"/>
        <v/>
      </c>
    </row>
    <row r="73" spans="1:7" x14ac:dyDescent="0.3">
      <c r="A73" s="149">
        <v>5600</v>
      </c>
      <c r="B73" s="150"/>
      <c r="C73" s="5" t="s">
        <v>27</v>
      </c>
      <c r="D73" s="107"/>
      <c r="E73" s="107"/>
      <c r="F73" s="108">
        <f t="shared" si="4"/>
        <v>0</v>
      </c>
      <c r="G73" s="52" t="str">
        <f t="shared" si="5"/>
        <v/>
      </c>
    </row>
    <row r="74" spans="1:7" x14ac:dyDescent="0.3">
      <c r="A74" s="149">
        <v>7000</v>
      </c>
      <c r="B74" s="150"/>
      <c r="C74" s="5" t="s">
        <v>62</v>
      </c>
      <c r="D74" s="107"/>
      <c r="E74" s="107"/>
      <c r="F74" s="108">
        <f t="shared" si="4"/>
        <v>0</v>
      </c>
      <c r="G74" s="52" t="str">
        <f t="shared" si="5"/>
        <v/>
      </c>
    </row>
    <row r="75" spans="1:7" x14ac:dyDescent="0.3">
      <c r="A75" s="149">
        <v>7100</v>
      </c>
      <c r="B75" s="150"/>
      <c r="C75" s="5" t="s">
        <v>70</v>
      </c>
      <c r="D75" s="107"/>
      <c r="E75" s="107"/>
      <c r="F75" s="108">
        <f>E75-D75</f>
        <v>0</v>
      </c>
      <c r="G75" s="52" t="str">
        <f>IF(ISERROR(F75/D75),"",F75/D75)</f>
        <v/>
      </c>
    </row>
    <row r="76" spans="1:7" x14ac:dyDescent="0.3">
      <c r="A76" s="149">
        <v>7200</v>
      </c>
      <c r="B76" s="150"/>
      <c r="C76" s="5" t="s">
        <v>4</v>
      </c>
      <c r="D76" s="107"/>
      <c r="E76" s="107"/>
      <c r="F76" s="108">
        <f t="shared" si="4"/>
        <v>0</v>
      </c>
      <c r="G76" s="52" t="str">
        <f t="shared" si="5"/>
        <v/>
      </c>
    </row>
    <row r="77" spans="1:7" x14ac:dyDescent="0.3">
      <c r="A77" s="149">
        <v>7230</v>
      </c>
      <c r="B77" s="150"/>
      <c r="C77" s="83" t="s">
        <v>92</v>
      </c>
      <c r="D77" s="107"/>
      <c r="E77" s="107"/>
      <c r="F77" s="108">
        <f t="shared" si="4"/>
        <v>0</v>
      </c>
      <c r="G77" s="52" t="str">
        <f t="shared" si="5"/>
        <v/>
      </c>
    </row>
    <row r="78" spans="1:7" x14ac:dyDescent="0.3">
      <c r="A78" s="149">
        <v>7310</v>
      </c>
      <c r="B78" s="150"/>
      <c r="C78" s="5" t="s">
        <v>5</v>
      </c>
      <c r="D78" s="107"/>
      <c r="E78" s="107"/>
      <c r="F78" s="108">
        <f t="shared" si="4"/>
        <v>0</v>
      </c>
      <c r="G78" s="52" t="str">
        <f t="shared" si="5"/>
        <v/>
      </c>
    </row>
    <row r="79" spans="1:7" x14ac:dyDescent="0.3">
      <c r="A79" s="149">
        <v>7320</v>
      </c>
      <c r="B79" s="150"/>
      <c r="C79" s="5" t="s">
        <v>6</v>
      </c>
      <c r="D79" s="107"/>
      <c r="E79" s="107"/>
      <c r="F79" s="108">
        <f t="shared" si="4"/>
        <v>0</v>
      </c>
      <c r="G79" s="52" t="str">
        <f t="shared" si="5"/>
        <v/>
      </c>
    </row>
    <row r="80" spans="1:7" x14ac:dyDescent="0.3">
      <c r="A80" s="198">
        <v>7330</v>
      </c>
      <c r="B80" s="199"/>
      <c r="C80" s="84" t="s">
        <v>82</v>
      </c>
      <c r="D80" s="107"/>
      <c r="E80" s="107"/>
      <c r="F80" s="108">
        <f t="shared" ref="F80:F83" si="6">E80-D80</f>
        <v>0</v>
      </c>
      <c r="G80" s="52" t="str">
        <f t="shared" ref="G80:G83" si="7">IF(ISERROR(F80/D80),"",F80/D80)</f>
        <v/>
      </c>
    </row>
    <row r="81" spans="1:7" x14ac:dyDescent="0.3">
      <c r="A81" s="198">
        <v>7340</v>
      </c>
      <c r="B81" s="199"/>
      <c r="C81" s="84" t="s">
        <v>83</v>
      </c>
      <c r="D81" s="107"/>
      <c r="E81" s="107"/>
      <c r="F81" s="108">
        <f t="shared" si="6"/>
        <v>0</v>
      </c>
      <c r="G81" s="52" t="str">
        <f t="shared" si="7"/>
        <v/>
      </c>
    </row>
    <row r="82" spans="1:7" x14ac:dyDescent="0.3">
      <c r="A82" s="149">
        <v>7410</v>
      </c>
      <c r="B82" s="150"/>
      <c r="C82" s="5" t="s">
        <v>63</v>
      </c>
      <c r="D82" s="107"/>
      <c r="E82" s="107"/>
      <c r="F82" s="108">
        <f t="shared" si="6"/>
        <v>0</v>
      </c>
      <c r="G82" s="52" t="str">
        <f t="shared" si="7"/>
        <v/>
      </c>
    </row>
    <row r="83" spans="1:7" x14ac:dyDescent="0.3">
      <c r="A83" s="149">
        <v>7420</v>
      </c>
      <c r="B83" s="150"/>
      <c r="C83" s="5" t="s">
        <v>7</v>
      </c>
      <c r="D83" s="107"/>
      <c r="E83" s="107"/>
      <c r="F83" s="108">
        <f t="shared" si="6"/>
        <v>0</v>
      </c>
      <c r="G83" s="52" t="str">
        <f t="shared" si="7"/>
        <v/>
      </c>
    </row>
    <row r="84" spans="1:7" x14ac:dyDescent="0.3">
      <c r="A84" s="149">
        <v>7610</v>
      </c>
      <c r="B84" s="150"/>
      <c r="C84" s="5" t="s">
        <v>64</v>
      </c>
      <c r="D84" s="107"/>
      <c r="E84" s="107"/>
      <c r="F84" s="108">
        <f t="shared" si="4"/>
        <v>0</v>
      </c>
      <c r="G84" s="52" t="str">
        <f t="shared" si="5"/>
        <v/>
      </c>
    </row>
    <row r="85" spans="1:7" x14ac:dyDescent="0.3">
      <c r="A85" s="149">
        <v>7621</v>
      </c>
      <c r="B85" s="150"/>
      <c r="C85" s="5" t="s">
        <v>8</v>
      </c>
      <c r="D85" s="107"/>
      <c r="E85" s="107"/>
      <c r="F85" s="108">
        <f t="shared" si="4"/>
        <v>0</v>
      </c>
      <c r="G85" s="52" t="str">
        <f t="shared" si="5"/>
        <v/>
      </c>
    </row>
    <row r="86" spans="1:7" x14ac:dyDescent="0.3">
      <c r="A86" s="149">
        <v>7622</v>
      </c>
      <c r="B86" s="150"/>
      <c r="C86" s="5" t="s">
        <v>9</v>
      </c>
      <c r="D86" s="107"/>
      <c r="E86" s="107"/>
      <c r="F86" s="108">
        <f t="shared" si="4"/>
        <v>0</v>
      </c>
      <c r="G86" s="52" t="str">
        <f t="shared" si="5"/>
        <v/>
      </c>
    </row>
    <row r="87" spans="1:7" x14ac:dyDescent="0.3">
      <c r="A87" s="149">
        <v>7623</v>
      </c>
      <c r="B87" s="150"/>
      <c r="C87" s="5" t="s">
        <v>10</v>
      </c>
      <c r="D87" s="107"/>
      <c r="E87" s="107"/>
      <c r="F87" s="108">
        <f t="shared" si="4"/>
        <v>0</v>
      </c>
      <c r="G87" s="52" t="str">
        <f t="shared" si="5"/>
        <v/>
      </c>
    </row>
    <row r="88" spans="1:7" x14ac:dyDescent="0.3">
      <c r="A88" s="149">
        <v>7624</v>
      </c>
      <c r="B88" s="150"/>
      <c r="C88" s="5" t="s">
        <v>11</v>
      </c>
      <c r="D88" s="107"/>
      <c r="E88" s="107"/>
      <c r="F88" s="108">
        <f t="shared" si="4"/>
        <v>0</v>
      </c>
      <c r="G88" s="52" t="str">
        <f t="shared" si="5"/>
        <v/>
      </c>
    </row>
    <row r="89" spans="1:7" x14ac:dyDescent="0.3">
      <c r="A89" s="149">
        <v>7625</v>
      </c>
      <c r="B89" s="150"/>
      <c r="C89" s="83" t="s">
        <v>93</v>
      </c>
      <c r="D89" s="107"/>
      <c r="E89" s="107"/>
      <c r="F89" s="108">
        <f t="shared" si="4"/>
        <v>0</v>
      </c>
      <c r="G89" s="52" t="str">
        <f t="shared" si="5"/>
        <v/>
      </c>
    </row>
    <row r="90" spans="1:7" x14ac:dyDescent="0.3">
      <c r="A90" s="149">
        <v>7810</v>
      </c>
      <c r="B90" s="150"/>
      <c r="C90" s="5" t="s">
        <v>12</v>
      </c>
      <c r="D90" s="107"/>
      <c r="E90" s="107"/>
      <c r="F90" s="108">
        <f t="shared" si="4"/>
        <v>0</v>
      </c>
      <c r="G90" s="52" t="str">
        <f t="shared" si="5"/>
        <v/>
      </c>
    </row>
    <row r="91" spans="1:7" x14ac:dyDescent="0.3">
      <c r="A91" s="149">
        <v>7820</v>
      </c>
      <c r="B91" s="150"/>
      <c r="C91" s="5" t="s">
        <v>13</v>
      </c>
      <c r="D91" s="107"/>
      <c r="E91" s="107"/>
      <c r="F91" s="108">
        <f t="shared" si="4"/>
        <v>0</v>
      </c>
      <c r="G91" s="52" t="str">
        <f t="shared" si="5"/>
        <v/>
      </c>
    </row>
    <row r="92" spans="1:7" x14ac:dyDescent="0.3">
      <c r="A92" s="149">
        <v>7821</v>
      </c>
      <c r="B92" s="150"/>
      <c r="C92" s="5" t="s">
        <v>84</v>
      </c>
      <c r="D92" s="107"/>
      <c r="E92" s="107"/>
      <c r="F92" s="108">
        <f t="shared" ref="F92:F93" si="8">E92-D92</f>
        <v>0</v>
      </c>
      <c r="G92" s="52" t="str">
        <f t="shared" ref="G92:G93" si="9">IF(ISERROR(F92/D92),"",F92/D92)</f>
        <v/>
      </c>
    </row>
    <row r="93" spans="1:7" x14ac:dyDescent="0.3">
      <c r="A93" s="149">
        <v>7822</v>
      </c>
      <c r="B93" s="150"/>
      <c r="C93" s="5" t="s">
        <v>85</v>
      </c>
      <c r="D93" s="107"/>
      <c r="E93" s="107"/>
      <c r="F93" s="108">
        <f t="shared" si="8"/>
        <v>0</v>
      </c>
      <c r="G93" s="52" t="str">
        <f t="shared" si="9"/>
        <v/>
      </c>
    </row>
    <row r="94" spans="1:7" x14ac:dyDescent="0.3">
      <c r="A94" s="65" t="s">
        <v>42</v>
      </c>
      <c r="B94" s="66"/>
      <c r="C94" s="67"/>
      <c r="D94" s="111">
        <f>SUM(D71:D93)</f>
        <v>0</v>
      </c>
      <c r="E94" s="111">
        <f>SUM(E71:E93)</f>
        <v>0</v>
      </c>
      <c r="F94" s="112">
        <f t="shared" ref="F94" si="10">E94-D94</f>
        <v>0</v>
      </c>
      <c r="G94" s="60" t="str">
        <f t="shared" ref="G94" si="11">IF(ISERROR(F94/D94),"",F94/D94)</f>
        <v/>
      </c>
    </row>
    <row r="95" spans="1:7" x14ac:dyDescent="0.3">
      <c r="A95" s="155">
        <v>9900</v>
      </c>
      <c r="B95" s="156"/>
      <c r="C95" s="13" t="s">
        <v>59</v>
      </c>
      <c r="D95" s="105"/>
      <c r="E95" s="105"/>
      <c r="F95" s="106">
        <f t="shared" si="4"/>
        <v>0</v>
      </c>
      <c r="G95" s="50" t="str">
        <f t="shared" si="5"/>
        <v/>
      </c>
    </row>
    <row r="96" spans="1:7" x14ac:dyDescent="0.3">
      <c r="A96" s="149">
        <v>9940</v>
      </c>
      <c r="B96" s="150"/>
      <c r="C96" s="5" t="s">
        <v>57</v>
      </c>
      <c r="D96" s="107"/>
      <c r="E96" s="107"/>
      <c r="F96" s="108">
        <f t="shared" si="4"/>
        <v>0</v>
      </c>
      <c r="G96" s="52" t="str">
        <f t="shared" si="5"/>
        <v/>
      </c>
    </row>
    <row r="97" spans="1:7" x14ac:dyDescent="0.3">
      <c r="A97" s="147">
        <v>9950</v>
      </c>
      <c r="B97" s="148"/>
      <c r="C97" s="6" t="s">
        <v>47</v>
      </c>
      <c r="D97" s="109"/>
      <c r="E97" s="109"/>
      <c r="F97" s="110">
        <f t="shared" si="4"/>
        <v>0</v>
      </c>
      <c r="G97" s="54" t="str">
        <f t="shared" si="5"/>
        <v/>
      </c>
    </row>
    <row r="98" spans="1:7" x14ac:dyDescent="0.3">
      <c r="A98" s="65" t="s">
        <v>48</v>
      </c>
      <c r="B98" s="66"/>
      <c r="C98" s="67"/>
      <c r="D98" s="111">
        <f>SUM(D95:D97)</f>
        <v>0</v>
      </c>
      <c r="E98" s="111">
        <f>SUM(E95:E97)</f>
        <v>0</v>
      </c>
      <c r="F98" s="112">
        <f t="shared" si="4"/>
        <v>0</v>
      </c>
      <c r="G98" s="60" t="str">
        <f t="shared" si="5"/>
        <v/>
      </c>
    </row>
    <row r="99" spans="1:7" ht="13.1" thickBot="1" x14ac:dyDescent="0.35">
      <c r="A99" s="62" t="s">
        <v>43</v>
      </c>
      <c r="B99" s="63"/>
      <c r="C99" s="68"/>
      <c r="D99" s="103">
        <f>D70+D94+D98</f>
        <v>0</v>
      </c>
      <c r="E99" s="103">
        <f>E70+E94+E98</f>
        <v>0</v>
      </c>
      <c r="F99" s="104">
        <f t="shared" si="4"/>
        <v>0</v>
      </c>
      <c r="G99" s="59" t="str">
        <f t="shared" si="5"/>
        <v/>
      </c>
    </row>
    <row r="100" spans="1:7" ht="15" customHeight="1" thickTop="1" x14ac:dyDescent="0.3">
      <c r="A100" s="9"/>
      <c r="B100" s="9"/>
      <c r="C100" s="9"/>
      <c r="D100" s="10"/>
      <c r="E100" s="10"/>
      <c r="F100" s="32"/>
      <c r="G100" s="33"/>
    </row>
    <row r="101" spans="1:7" x14ac:dyDescent="0.3">
      <c r="A101" s="69" t="s">
        <v>49</v>
      </c>
      <c r="B101" s="9"/>
      <c r="C101" s="9"/>
      <c r="D101" s="31" t="str">
        <f>D28</f>
        <v>PLAN</v>
      </c>
      <c r="E101" s="31" t="str">
        <f>E28</f>
        <v>IST</v>
      </c>
      <c r="F101" s="48" t="s">
        <v>35</v>
      </c>
      <c r="G101" s="48" t="s">
        <v>36</v>
      </c>
    </row>
    <row r="102" spans="1:7" x14ac:dyDescent="0.3">
      <c r="A102" s="120" t="str">
        <f>CONCATENATE("Summe Leistungen vor Subvention ",G3)</f>
        <v>Summe Leistungen vor Subvention SO</v>
      </c>
      <c r="B102" s="36"/>
      <c r="C102" s="36"/>
      <c r="D102" s="113">
        <f>D60-D46</f>
        <v>0</v>
      </c>
      <c r="E102" s="113">
        <f>E60-E46</f>
        <v>0</v>
      </c>
      <c r="F102" s="94">
        <f t="shared" si="4"/>
        <v>0</v>
      </c>
      <c r="G102" s="50" t="str">
        <f>IF(ISERROR(F102/D102),"",F102/D102)</f>
        <v/>
      </c>
    </row>
    <row r="103" spans="1:7" x14ac:dyDescent="0.3">
      <c r="A103" s="35" t="s">
        <v>50</v>
      </c>
      <c r="B103" s="34"/>
      <c r="C103" s="34"/>
      <c r="D103" s="114">
        <f>D99</f>
        <v>0</v>
      </c>
      <c r="E103" s="114">
        <f>E99</f>
        <v>0</v>
      </c>
      <c r="F103" s="115">
        <f t="shared" si="4"/>
        <v>0</v>
      </c>
      <c r="G103" s="61" t="str">
        <f>IF(ISERROR(F103/D103),"",F103/D103)</f>
        <v/>
      </c>
    </row>
    <row r="104" spans="1:7" x14ac:dyDescent="0.3">
      <c r="A104" s="85" t="str">
        <f>CONCATENATE("Gewinn oder Verlust vor Subvention ",G3)</f>
        <v>Gewinn oder Verlust vor Subvention SO</v>
      </c>
      <c r="B104" s="66"/>
      <c r="C104" s="66"/>
      <c r="D104" s="116">
        <f>D102-D103</f>
        <v>0</v>
      </c>
      <c r="E104" s="116">
        <f>E102-E103</f>
        <v>0</v>
      </c>
      <c r="F104" s="117">
        <f t="shared" si="4"/>
        <v>0</v>
      </c>
      <c r="G104" s="60" t="str">
        <f>IF(ISERROR(F104/D104),"",F104/D104)</f>
        <v/>
      </c>
    </row>
    <row r="105" spans="1:7" x14ac:dyDescent="0.3">
      <c r="A105" s="37" t="str">
        <f>CONCATENATE("Subvention der ",G3)</f>
        <v>Subvention der SO</v>
      </c>
      <c r="B105" s="38"/>
      <c r="C105" s="38"/>
      <c r="D105" s="118">
        <f>D46</f>
        <v>0</v>
      </c>
      <c r="E105" s="118">
        <f>E46</f>
        <v>0</v>
      </c>
      <c r="F105" s="92">
        <f t="shared" si="4"/>
        <v>0</v>
      </c>
      <c r="G105" s="56" t="str">
        <f>IF(ISERROR(F105/D105),"",F105/D105)</f>
        <v/>
      </c>
    </row>
    <row r="106" spans="1:7" ht="13.1" thickBot="1" x14ac:dyDescent="0.35">
      <c r="A106" s="86" t="str">
        <f>CONCATENATE("Gewinn oder Verlust nach Subvention der ",G3)</f>
        <v>Gewinn oder Verlust nach Subvention der SO</v>
      </c>
      <c r="B106" s="63"/>
      <c r="C106" s="63"/>
      <c r="D106" s="103">
        <f>D104+D105</f>
        <v>0</v>
      </c>
      <c r="E106" s="103">
        <f>E104+E105</f>
        <v>0</v>
      </c>
      <c r="F106" s="104">
        <f t="shared" si="4"/>
        <v>0</v>
      </c>
      <c r="G106" s="59" t="str">
        <f>IF(ISERROR(F106/D106),"",F106/D106)</f>
        <v/>
      </c>
    </row>
    <row r="107" spans="1:7" ht="20.25" customHeight="1" thickTop="1" x14ac:dyDescent="0.3">
      <c r="A107" s="9"/>
      <c r="B107" s="9"/>
      <c r="C107" s="9"/>
      <c r="D107" s="10"/>
      <c r="E107" s="10"/>
      <c r="F107" s="10"/>
      <c r="G107" s="25"/>
    </row>
    <row r="108" spans="1:7" ht="25.15" customHeight="1" x14ac:dyDescent="0.3">
      <c r="A108" s="134" t="s">
        <v>88</v>
      </c>
      <c r="B108" s="134"/>
      <c r="C108" s="134"/>
      <c r="D108" s="134"/>
      <c r="E108" s="134"/>
      <c r="F108" s="134"/>
      <c r="G108" s="134"/>
    </row>
    <row r="109" spans="1:7" ht="12.05" customHeight="1" x14ac:dyDescent="0.3">
      <c r="A109" s="19"/>
      <c r="B109" s="19"/>
      <c r="C109" s="19"/>
      <c r="D109" s="19"/>
      <c r="E109" s="19"/>
      <c r="F109" s="19"/>
      <c r="G109" s="19"/>
    </row>
    <row r="110" spans="1:7" ht="40.700000000000003" customHeight="1" x14ac:dyDescent="0.3">
      <c r="A110" s="169" t="s">
        <v>87</v>
      </c>
      <c r="B110" s="170"/>
      <c r="C110" s="170"/>
      <c r="D110" s="170"/>
      <c r="E110" s="170"/>
      <c r="F110" s="170"/>
      <c r="G110" s="171"/>
    </row>
    <row r="111" spans="1:7" ht="221.3" customHeight="1" x14ac:dyDescent="0.3">
      <c r="A111" s="200"/>
      <c r="B111" s="201"/>
      <c r="C111" s="201"/>
      <c r="D111" s="201"/>
      <c r="E111" s="201"/>
      <c r="F111" s="201"/>
      <c r="G111" s="202"/>
    </row>
    <row r="112" spans="1:7" ht="30.05" customHeight="1" x14ac:dyDescent="0.3">
      <c r="A112" s="9"/>
      <c r="B112" s="9"/>
      <c r="C112" s="9"/>
      <c r="D112" s="10"/>
      <c r="E112" s="10"/>
      <c r="F112" s="10"/>
      <c r="G112" s="25"/>
    </row>
    <row r="113" spans="1:9" ht="24.9" customHeight="1" x14ac:dyDescent="0.3">
      <c r="A113" s="134" t="s">
        <v>75</v>
      </c>
      <c r="B113" s="134"/>
      <c r="C113" s="134"/>
      <c r="D113" s="134"/>
      <c r="E113" s="134"/>
      <c r="F113" s="134"/>
      <c r="G113" s="134"/>
    </row>
    <row r="114" spans="1:9" ht="39.75" customHeight="1" x14ac:dyDescent="0.3">
      <c r="A114" s="197" t="str">
        <f>"Der File ist nicht vollständig ausgefüllt.  Bitte vor Übermittlung des Datenfiles an das " &amp;G1 &amp; " 
im Abschnitt 4 'Projektfinanzierung' die IST-Werte für die Mitgliedsbeiträge &amp; für die Spenden jedenfalls eingeben (sh. rot hinterlegte Felder).  Gegebenenfalls sind dort die Werte 0 einzutragen."</f>
        <v>Der File ist nicht vollständig ausgefüllt.  Bitte vor Übermittlung des Datenfiles an das Land OÖ; Abteilung Soziales 
im Abschnitt 4 'Projektfinanzierung' die IST-Werte für die Mitgliedsbeiträge &amp; für die Spenden jedenfalls eingeben (sh. rot hinterlegte Felder).  Gegebenenfalls sind dort die Werte 0 einzutragen.</v>
      </c>
      <c r="B114" s="197"/>
      <c r="C114" s="197"/>
      <c r="D114" s="197"/>
      <c r="E114" s="197"/>
      <c r="F114" s="197"/>
      <c r="G114" s="197"/>
    </row>
    <row r="115" spans="1:9" ht="21.05" customHeight="1" x14ac:dyDescent="0.3">
      <c r="A115" s="23" t="s">
        <v>71</v>
      </c>
      <c r="B115" s="70"/>
      <c r="C115" s="70"/>
      <c r="D115" s="70"/>
      <c r="E115" s="70"/>
      <c r="F115" s="70"/>
      <c r="G115" s="70"/>
    </row>
    <row r="116" spans="1:9" ht="127.2" customHeight="1" x14ac:dyDescent="0.3">
      <c r="A116" s="172"/>
      <c r="B116" s="173"/>
      <c r="C116" s="173"/>
      <c r="D116" s="173"/>
      <c r="E116" s="173"/>
      <c r="F116" s="173"/>
      <c r="G116" s="174"/>
    </row>
    <row r="117" spans="1:9" ht="20.25" customHeight="1" x14ac:dyDescent="0.3">
      <c r="G117" s="26"/>
    </row>
    <row r="118" spans="1:9" s="72" customFormat="1" ht="24.9" customHeight="1" x14ac:dyDescent="0.3">
      <c r="A118" s="161" t="s">
        <v>89</v>
      </c>
      <c r="B118" s="161"/>
      <c r="C118" s="161"/>
      <c r="D118" s="161"/>
      <c r="E118" s="161"/>
      <c r="F118" s="161"/>
      <c r="G118" s="161"/>
      <c r="H118" s="77"/>
      <c r="I118" s="76"/>
    </row>
    <row r="119" spans="1:9" ht="118.55" customHeight="1" x14ac:dyDescent="0.3">
      <c r="A119" s="189" t="s">
        <v>103</v>
      </c>
      <c r="B119" s="190"/>
      <c r="C119" s="190"/>
      <c r="D119" s="190"/>
      <c r="E119" s="190"/>
      <c r="F119" s="190"/>
      <c r="G119" s="191"/>
      <c r="H119" s="80"/>
      <c r="I119" s="78"/>
    </row>
    <row r="120" spans="1:9" ht="103.7" customHeight="1" x14ac:dyDescent="0.3">
      <c r="A120" s="186" t="s">
        <v>94</v>
      </c>
      <c r="B120" s="187"/>
      <c r="C120" s="187"/>
      <c r="D120" s="187"/>
      <c r="E120" s="187"/>
      <c r="F120" s="187"/>
      <c r="G120" s="188"/>
      <c r="H120" s="80"/>
      <c r="I120" s="88"/>
    </row>
    <row r="121" spans="1:9" ht="162.69999999999999" customHeight="1" x14ac:dyDescent="0.3">
      <c r="A121" s="192" t="s">
        <v>90</v>
      </c>
      <c r="B121" s="193"/>
      <c r="C121" s="193"/>
      <c r="D121" s="193"/>
      <c r="E121" s="193"/>
      <c r="F121" s="193"/>
      <c r="G121" s="194"/>
      <c r="H121" s="80"/>
      <c r="I121" s="79"/>
    </row>
    <row r="122" spans="1:9" ht="177" customHeight="1" x14ac:dyDescent="0.3">
      <c r="A122" s="186" t="s">
        <v>102</v>
      </c>
      <c r="B122" s="195"/>
      <c r="C122" s="195"/>
      <c r="D122" s="195"/>
      <c r="E122" s="195"/>
      <c r="F122" s="195"/>
      <c r="G122" s="196"/>
      <c r="H122" s="81"/>
      <c r="I122" s="1"/>
    </row>
    <row r="123" spans="1:9" ht="77.3" customHeight="1" x14ac:dyDescent="0.3">
      <c r="A123" s="73"/>
      <c r="B123" s="74"/>
      <c r="C123" s="74"/>
      <c r="D123" s="74"/>
      <c r="E123" s="74"/>
      <c r="F123" s="74"/>
      <c r="G123" s="82"/>
      <c r="I123" s="75"/>
    </row>
    <row r="124" spans="1:9" ht="30.05" customHeight="1" x14ac:dyDescent="0.3"/>
    <row r="125" spans="1:9" ht="25.15" customHeight="1" x14ac:dyDescent="0.3">
      <c r="A125" s="134" t="str">
        <f>CONCATENATE("8  Prüfungsvermerke ",G1)</f>
        <v>8  Prüfungsvermerke Land OÖ; Abteilung Soziales</v>
      </c>
      <c r="B125" s="134" t="s">
        <v>31</v>
      </c>
      <c r="C125" s="134"/>
      <c r="D125" s="134"/>
      <c r="E125" s="134"/>
      <c r="F125" s="134"/>
      <c r="G125" s="134"/>
    </row>
    <row r="126" spans="1:9" ht="15" customHeight="1" x14ac:dyDescent="0.3">
      <c r="G126" s="26"/>
    </row>
    <row r="127" spans="1:9" ht="240" customHeight="1" x14ac:dyDescent="0.3">
      <c r="A127" s="183" t="s">
        <v>72</v>
      </c>
      <c r="B127" s="184"/>
      <c r="C127" s="184"/>
      <c r="D127" s="184"/>
      <c r="E127" s="184"/>
      <c r="F127" s="184"/>
      <c r="G127" s="185"/>
    </row>
    <row r="128" spans="1:9" x14ac:dyDescent="0.3"/>
    <row r="129" x14ac:dyDescent="0.3"/>
    <row r="130" x14ac:dyDescent="0.3"/>
    <row r="131" x14ac:dyDescent="0.3"/>
    <row r="151" x14ac:dyDescent="0.3"/>
    <row r="152" x14ac:dyDescent="0.3"/>
    <row r="154" x14ac:dyDescent="0.3"/>
  </sheetData>
  <sheetProtection algorithmName="SHA-512" hashValue="+ymuNl4fLWxhlbOYdf01/t/3r425mLoKyX6N2W+QR4kZ8H5dJ3CSYoeVHh3GBe+4xDwjZ0N5nprEAo0RftK/7A==" saltValue="14mMzsPwxRlBnanp2k4bJQ==" spinCount="100000" sheet="1" objects="1" scenarios="1"/>
  <mergeCells count="99">
    <mergeCell ref="A114:G114"/>
    <mergeCell ref="A85:B85"/>
    <mergeCell ref="A86:B86"/>
    <mergeCell ref="A83:B83"/>
    <mergeCell ref="A80:B80"/>
    <mergeCell ref="A81:B81"/>
    <mergeCell ref="A108:G108"/>
    <mergeCell ref="A111:G111"/>
    <mergeCell ref="A88:B88"/>
    <mergeCell ref="A92:B92"/>
    <mergeCell ref="A93:B93"/>
    <mergeCell ref="A74:B74"/>
    <mergeCell ref="A76:B76"/>
    <mergeCell ref="A77:B77"/>
    <mergeCell ref="A78:B78"/>
    <mergeCell ref="A79:B79"/>
    <mergeCell ref="A75:B75"/>
    <mergeCell ref="A32:B34"/>
    <mergeCell ref="A50:B50"/>
    <mergeCell ref="A47:B47"/>
    <mergeCell ref="A36:G36"/>
    <mergeCell ref="A127:G127"/>
    <mergeCell ref="A120:G120"/>
    <mergeCell ref="A82:B82"/>
    <mergeCell ref="A119:G119"/>
    <mergeCell ref="A121:G121"/>
    <mergeCell ref="A122:G122"/>
    <mergeCell ref="A87:B87"/>
    <mergeCell ref="A125:G125"/>
    <mergeCell ref="A89:B89"/>
    <mergeCell ref="A84:B84"/>
    <mergeCell ref="A90:B90"/>
    <mergeCell ref="A91:B91"/>
    <mergeCell ref="A41:G41"/>
    <mergeCell ref="A51:B51"/>
    <mergeCell ref="A52:B52"/>
    <mergeCell ref="A45:B45"/>
    <mergeCell ref="A46:B46"/>
    <mergeCell ref="A48:B48"/>
    <mergeCell ref="A49:B49"/>
    <mergeCell ref="A42:G42"/>
    <mergeCell ref="A118:G118"/>
    <mergeCell ref="A27:G27"/>
    <mergeCell ref="A55:B55"/>
    <mergeCell ref="A28:C28"/>
    <mergeCell ref="A110:G110"/>
    <mergeCell ref="A116:G116"/>
    <mergeCell ref="A113:G113"/>
    <mergeCell ref="A95:B95"/>
    <mergeCell ref="A96:B96"/>
    <mergeCell ref="A97:B97"/>
    <mergeCell ref="A71:B71"/>
    <mergeCell ref="A68:B68"/>
    <mergeCell ref="A72:B72"/>
    <mergeCell ref="A29:B31"/>
    <mergeCell ref="A53:B53"/>
    <mergeCell ref="A39:C39"/>
    <mergeCell ref="A69:B69"/>
    <mergeCell ref="A73:B73"/>
    <mergeCell ref="A57:B57"/>
    <mergeCell ref="A64:B64"/>
    <mergeCell ref="A15:C15"/>
    <mergeCell ref="A56:B56"/>
    <mergeCell ref="A58:B58"/>
    <mergeCell ref="A59:B59"/>
    <mergeCell ref="A65:B65"/>
    <mergeCell ref="A67:B67"/>
    <mergeCell ref="A63:B63"/>
    <mergeCell ref="A66:B66"/>
    <mergeCell ref="A54:B54"/>
    <mergeCell ref="A44:B44"/>
    <mergeCell ref="A26:G26"/>
    <mergeCell ref="A24:C24"/>
    <mergeCell ref="D15:G15"/>
    <mergeCell ref="A22:G22"/>
    <mergeCell ref="A25:C25"/>
    <mergeCell ref="D25:G25"/>
    <mergeCell ref="D24:G24"/>
    <mergeCell ref="D12:G12"/>
    <mergeCell ref="A14:C14"/>
    <mergeCell ref="D14:G14"/>
    <mergeCell ref="A13:C13"/>
    <mergeCell ref="D13:G13"/>
    <mergeCell ref="E2:G2"/>
    <mergeCell ref="A7:I7"/>
    <mergeCell ref="A19:C19"/>
    <mergeCell ref="D19:G19"/>
    <mergeCell ref="A20:C20"/>
    <mergeCell ref="D20:G20"/>
    <mergeCell ref="A9:G9"/>
    <mergeCell ref="D18:G18"/>
    <mergeCell ref="A18:C18"/>
    <mergeCell ref="A16:C16"/>
    <mergeCell ref="D16:G16"/>
    <mergeCell ref="A11:C11"/>
    <mergeCell ref="D11:G11"/>
    <mergeCell ref="A17:C17"/>
    <mergeCell ref="D17:G17"/>
    <mergeCell ref="A12:C12"/>
  </mergeCells>
  <phoneticPr fontId="3" type="noConversion"/>
  <conditionalFormatting sqref="A114:G114">
    <cfRule type="expression" dxfId="4" priority="1">
      <formula>OR(E44="",E45="")</formula>
    </cfRule>
    <cfRule type="expression" dxfId="3" priority="2">
      <formula>(1=1)</formula>
    </cfRule>
  </conditionalFormatting>
  <conditionalFormatting sqref="E44:E45">
    <cfRule type="containsBlanks" dxfId="2" priority="3">
      <formula>LEN(TRIM(E44))=0</formula>
    </cfRule>
  </conditionalFormatting>
  <conditionalFormatting sqref="F29:F34 D31:E31 D34:E34 F39 F44:F60 D60:E60 D70:E70 D94:E94 D98:E99 D102:F106">
    <cfRule type="cellIs" dxfId="1" priority="10" stopIfTrue="1" operator="equal">
      <formula>0</formula>
    </cfRule>
  </conditionalFormatting>
  <conditionalFormatting sqref="F63:F99">
    <cfRule type="cellIs" dxfId="0" priority="7" stopIfTrue="1" operator="equal">
      <formula>0</formula>
    </cfRule>
  </conditionalFormatting>
  <dataValidations count="2">
    <dataValidation type="decimal" operator="lessThanOrEqual" allowBlank="1" showInputMessage="1" showErrorMessage="1" error="Personalzuschüsse sind mit negativem Vorzeichen (-) einzutragen." sqref="D64:E64" xr:uid="{00000000-0002-0000-0000-000000000000}">
      <formula1>0</formula1>
    </dataValidation>
    <dataValidation type="decimal" operator="greaterThanOrEqual" allowBlank="1" showInputMessage="1" showErrorMessage="1" error="Bitte nur positive Werte eintragen!" sqref="D44:E59 D63:E63 D65:E65 D67:E69 D95:E97 D71:E93" xr:uid="{00000000-0002-0000-0000-000001000000}">
      <formula1>0</formula1>
    </dataValidation>
  </dataValidations>
  <pageMargins left="0.78740157480314965" right="0.78740157480314965" top="0.98425196850393704" bottom="0.98425196850393704" header="0.51181102362204722" footer="0.51181102362204722"/>
  <pageSetup paperSize="9" orientation="portrait" r:id="rId1"/>
  <headerFooter alignWithMargins="0">
    <oddFooter>&amp;L&amp;8Version 01.12.2025&amp;R&amp;8Seite &amp;P</oddFooter>
  </headerFooter>
  <rowBreaks count="2" manualBreakCount="2">
    <brk id="94" max="16383" man="1"/>
    <brk id="12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Bitte aus Auswahlliste auswählen!" xr:uid="{00000000-0002-0000-0000-000002000000}">
          <x14:formula1>
            <xm:f>Tabelle1!$A$2:$A$4</xm:f>
          </x14:formula1>
          <xm:sqref>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A2" sqref="A2:A4"/>
    </sheetView>
  </sheetViews>
  <sheetFormatPr baseColWidth="10" defaultRowHeight="12.65" x14ac:dyDescent="0.3"/>
  <cols>
    <col min="1" max="1" width="38.75" customWidth="1"/>
  </cols>
  <sheetData>
    <row r="2" spans="1:1" x14ac:dyDescent="0.3">
      <c r="A2" s="121" t="s">
        <v>96</v>
      </c>
    </row>
    <row r="3" spans="1:1" x14ac:dyDescent="0.3">
      <c r="A3" s="121" t="s">
        <v>100</v>
      </c>
    </row>
    <row r="4" spans="1:1" x14ac:dyDescent="0.3">
      <c r="A4" s="121" t="s">
        <v>101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Projekt</vt:lpstr>
      <vt:lpstr>Tabelle1</vt:lpstr>
    </vt:vector>
  </TitlesOfParts>
  <Company>Land Oberösterreich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 OÖ</dc:creator>
  <cp:lastModifiedBy>Wiesinger, Marcus (KJH)</cp:lastModifiedBy>
  <cp:lastPrinted>2021-12-20T19:22:23Z</cp:lastPrinted>
  <dcterms:created xsi:type="dcterms:W3CDTF">2006-09-01T07:18:58Z</dcterms:created>
  <dcterms:modified xsi:type="dcterms:W3CDTF">2025-10-29T08:41:37Z</dcterms:modified>
</cp:coreProperties>
</file>